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.sharepoint.com/sites/WDESKARAImplementation/Shared Documents/WDESK 20F checks/Primary financial statements-Excel files 2021/"/>
    </mc:Choice>
  </mc:AlternateContent>
  <xr:revisionPtr revIDLastSave="32" documentId="13_ncr:1_{52C95837-768B-4F00-9646-60C2C4249EC5}" xr6:coauthVersionLast="47" xr6:coauthVersionMax="47" xr10:uidLastSave="{74FC80FB-7119-4A22-9B8B-F3601B550652}"/>
  <bookViews>
    <workbookView xWindow="-110" yWindow="-110" windowWidth="19420" windowHeight="10420" xr2:uid="{93FCB897-63BF-4974-961C-9590B91D99EB}"/>
  </bookViews>
  <sheets>
    <sheet name="IS" sheetId="1" r:id="rId1"/>
  </sheets>
  <definedNames>
    <definedName name="_xlnm.Print_Area" localSheetId="0">IS!$A$1:$E$58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E22" i="1" s="1"/>
  <c r="E25" i="1" s="1"/>
  <c r="F13" i="1"/>
  <c r="C22" i="1"/>
  <c r="C25" i="1" s="1"/>
  <c r="D22" i="1"/>
  <c r="D25" i="1" s="1"/>
  <c r="F22" i="1"/>
  <c r="F25" i="1" s="1"/>
  <c r="F52" i="1"/>
  <c r="C28" i="1" l="1"/>
  <c r="C43" i="1"/>
  <c r="C52" i="1" s="1"/>
  <c r="C56" i="1" s="1"/>
  <c r="E43" i="1"/>
  <c r="E52" i="1" s="1"/>
  <c r="E56" i="1" s="1"/>
  <c r="E28" i="1"/>
  <c r="D28" i="1"/>
  <c r="D43" i="1"/>
  <c r="D52" i="1" s="1"/>
  <c r="D56" i="1" s="1"/>
</calcChain>
</file>

<file path=xl/sharedStrings.xml><?xml version="1.0" encoding="utf-8"?>
<sst xmlns="http://schemas.openxmlformats.org/spreadsheetml/2006/main" count="60" uniqueCount="46">
  <si>
    <t xml:space="preserve"> which form an integral part of the consolidated financial</t>
  </si>
  <si>
    <t xml:space="preserve"> of changes in equity, consolidated balance sheet and consolidated cash flow statement relate to notes on pages XX to XX, </t>
  </si>
  <si>
    <t xml:space="preserve">References in the consolidated income statement, consolidated statement of comprehensive income, consolidated statement </t>
  </si>
  <si>
    <t xml:space="preserve">    </t>
  </si>
  <si>
    <t>`</t>
  </si>
  <si>
    <t>Shareholders’ equity</t>
  </si>
  <si>
    <t>Non-controlling interests</t>
  </si>
  <si>
    <t>Attributable to:</t>
  </si>
  <si>
    <t>Total comprehensive income</t>
  </si>
  <si>
    <t>15B</t>
  </si>
  <si>
    <t xml:space="preserve">   Currency retranslation gains/(losses) </t>
  </si>
  <si>
    <t xml:space="preserve">   Gains/(losses)on cash flow hedges</t>
  </si>
  <si>
    <t>Items that may be reclassified subsequently to profit or loss, net of tax:</t>
  </si>
  <si>
    <t xml:space="preserve">   Remeasurement of defined benefit pension plans </t>
  </si>
  <si>
    <t xml:space="preserve">   comprehensive income</t>
  </si>
  <si>
    <t xml:space="preserve">   Gains/(losses) on equity instruments measured at fair value through other </t>
  </si>
  <si>
    <t>Items that will not be reclassified to profit or loss, net of tax:</t>
  </si>
  <si>
    <t>6C</t>
  </si>
  <si>
    <t>Other comprehensive income</t>
  </si>
  <si>
    <t>Net profit</t>
  </si>
  <si>
    <t>Notes</t>
  </si>
  <si>
    <t>€ million</t>
  </si>
  <si>
    <t>for the year ended 31 December</t>
  </si>
  <si>
    <t>Consolidated statement of comprehensive income</t>
  </si>
  <si>
    <t>Diluted earnings per share (€)</t>
  </si>
  <si>
    <t>Basic earnings per share (€)</t>
  </si>
  <si>
    <t xml:space="preserve">Combined earnings per share  </t>
  </si>
  <si>
    <t xml:space="preserve">      Which includes tax impact of non-underlying items of</t>
  </si>
  <si>
    <t>6A</t>
  </si>
  <si>
    <t xml:space="preserve">Taxation  </t>
  </si>
  <si>
    <t>Profit before taxation</t>
  </si>
  <si>
    <t xml:space="preserve">Other income/(loss) from non-current investments and associates  </t>
  </si>
  <si>
    <t xml:space="preserve">      Which includes non-underlying item credits/(charges) of</t>
  </si>
  <si>
    <t xml:space="preserve">Share of net profit/(loss) of joint ventures and associates  </t>
  </si>
  <si>
    <t>1,3</t>
  </si>
  <si>
    <t>Non-underlying item net monetary gain/(loss) arising from hyperinflationary economies</t>
  </si>
  <si>
    <t>Which includes non-underlying costs of</t>
  </si>
  <si>
    <t>Finance costs</t>
  </si>
  <si>
    <t>Finance income</t>
  </si>
  <si>
    <t>Pensions and similar obligations</t>
  </si>
  <si>
    <t xml:space="preserve">Net finance costs  </t>
  </si>
  <si>
    <t xml:space="preserve">  Which include non-underlying item credits/(charges) of</t>
  </si>
  <si>
    <t xml:space="preserve">Operating profit  </t>
  </si>
  <si>
    <t xml:space="preserve">Turnover  </t>
  </si>
  <si>
    <t xml:space="preserve"> </t>
  </si>
  <si>
    <t>Consolidated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</si>
</sst>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(* #,##0_);_(* \(#,##0\);_(* &quot;-&quot;_);___(@_)"/>
    <numFmt numFmtId="167" formatCode="#,##0.00;\(#,##0.00\)"/>
    <numFmt numFmtId="168" formatCode="_(* #,##0_);_(* \(#,##0\);_(* &quot;-&quot;??_);_(@_)"/>
  </numFmts>
  <fonts count="21">
    <font>
      <sz val="10"/>
      <name val="Arial"/>
      <family val="2"/>
    </font>
    <font>
      <sz val="10"/>
      <name val="Unilever DIN Offc Pro"/>
      <family val="2"/>
    </font>
    <font>
      <b/>
      <sz val="10"/>
      <name val="Unilever DIN Offc Pro"/>
      <family val="2"/>
    </font>
    <font>
      <vertAlign val="superscript"/>
      <sz val="10"/>
      <color rgb="FF000000"/>
      <name val="DINPro-Light"/>
      <family val="3"/>
    </font>
    <font>
      <sz val="10"/>
      <color rgb="FF000000"/>
      <name val="Unilever DIN Offc Pro"/>
      <family val="2"/>
    </font>
    <font>
      <sz val="9"/>
      <name val="Unilever DIN Offc Pro"/>
      <family val="2"/>
    </font>
    <font>
      <b/>
      <sz val="10"/>
      <color rgb="FF000000"/>
      <name val="Unilever DIN Offc Pro"/>
      <family val="2"/>
    </font>
    <font>
      <sz val="10"/>
      <color rgb="FF0070C0"/>
      <name val="Unilever DIN Offc Pro"/>
      <family val="2"/>
    </font>
    <font>
      <b/>
      <sz val="10"/>
      <color rgb="FF1D68E1"/>
      <name val="Unilever DIN Offc Pro"/>
      <family val="2"/>
    </font>
    <font>
      <sz val="10"/>
      <color rgb="FF1D68E1"/>
      <name val="Unilever DIN Offc Pro"/>
      <family val="2"/>
    </font>
    <font>
      <sz val="10"/>
      <color theme="1"/>
      <name val="Unilever DIN Offc Pro"/>
      <family val="2"/>
    </font>
    <font>
      <sz val="16"/>
      <name val="Unilever DIN Offc Pro"/>
      <family val="2"/>
    </font>
    <font>
      <b/>
      <sz val="16"/>
      <color rgb="FF000000"/>
      <name val="Unilever DIN Offc Pro"/>
      <family val="2"/>
    </font>
    <font>
      <b/>
      <sz val="16"/>
      <color rgb="FF1D68E1"/>
      <name val="Unilever DIN Offc Pro"/>
      <family val="2"/>
    </font>
    <font>
      <sz val="7"/>
      <color rgb="FF000000"/>
      <name val="Unilever DIN Offc Pro"/>
      <family val="2"/>
    </font>
    <font>
      <sz val="9"/>
      <color rgb="FF000000"/>
      <name val="Unilever DIN Offc Pro"/>
      <family val="2"/>
    </font>
    <font>
      <sz val="10"/>
      <color theme="3" tint="-0.249977111117893"/>
      <name val="Unilever DIN Offc Pro"/>
      <family val="2"/>
    </font>
    <font>
      <sz val="9"/>
      <color rgb="FF1D68E1"/>
      <name val="Unilever DIN Offc Pro"/>
      <family val="2"/>
    </font>
    <font>
      <b/>
      <sz val="9"/>
      <color rgb="FF1D68E1"/>
      <name val="Unilever DIN Offc Pro"/>
      <family val="2"/>
    </font>
    <font>
      <sz val="16"/>
      <color rgb="FF000000"/>
      <name val="Unilever DIN Offc Pro"/>
      <family val="2"/>
    </font>
    <font>
      <b/>
      <sz val="16"/>
      <color rgb="FF000000"/>
      <name val="DINPro-Bold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BF7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1D68E1"/>
      </bottom>
      <diagonal/>
    </border>
    <border>
      <left/>
      <right/>
      <top style="thin">
        <color rgb="FF1D68E1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1D68E1"/>
      </right>
      <top/>
      <bottom style="thin">
        <color rgb="FF1D68E1"/>
      </bottom>
      <diagonal/>
    </border>
    <border>
      <left style="thin">
        <color rgb="FF1D68E1"/>
      </left>
      <right/>
      <top/>
      <bottom style="thin">
        <color rgb="FF1D68E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1D68E1"/>
      </right>
      <top/>
      <bottom/>
      <diagonal/>
    </border>
    <border>
      <left style="thin">
        <color rgb="FF1D68E1"/>
      </left>
      <right/>
      <top/>
      <bottom/>
      <diagonal/>
    </border>
    <border>
      <left/>
      <right style="thin">
        <color rgb="FF1D68E1"/>
      </right>
      <top style="thin">
        <color rgb="FF1D68E1"/>
      </top>
      <bottom/>
      <diagonal/>
    </border>
    <border>
      <left style="thin">
        <color rgb="FF1D68E1"/>
      </left>
      <right/>
      <top style="thin">
        <color rgb="FF1D68E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5" fontId="8" fillId="3" borderId="0" xfId="0" applyNumberFormat="1" applyFont="1" applyFill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4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wrapText="1"/>
    </xf>
    <xf numFmtId="166" fontId="8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167" fontId="4" fillId="0" borderId="1" xfId="0" applyNumberFormat="1" applyFont="1" applyBorder="1" applyAlignment="1">
      <alignment horizontal="right" vertical="center"/>
    </xf>
    <xf numFmtId="167" fontId="4" fillId="2" borderId="2" xfId="0" applyNumberFormat="1" applyFont="1" applyFill="1" applyBorder="1" applyAlignment="1">
      <alignment horizontal="right" vertical="center"/>
    </xf>
    <xf numFmtId="167" fontId="6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43" fontId="4" fillId="2" borderId="0" xfId="0" applyNumberFormat="1" applyFont="1" applyFill="1" applyAlignment="1">
      <alignment horizontal="right" vertical="center"/>
    </xf>
    <xf numFmtId="43" fontId="8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165" fontId="4" fillId="0" borderId="7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165" fontId="4" fillId="0" borderId="8" xfId="0" applyNumberFormat="1" applyFont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8" fillId="3" borderId="10" xfId="0" applyNumberFormat="1" applyFont="1" applyFill="1" applyBorder="1" applyAlignment="1">
      <alignment horizontal="right" vertical="center"/>
    </xf>
    <xf numFmtId="165" fontId="4" fillId="0" borderId="11" xfId="0" applyNumberFormat="1" applyFont="1" applyBorder="1" applyAlignment="1">
      <alignment horizontal="right" vertical="center"/>
    </xf>
    <xf numFmtId="165" fontId="4" fillId="2" borderId="12" xfId="0" applyNumberFormat="1" applyFont="1" applyFill="1" applyBorder="1" applyAlignment="1">
      <alignment horizontal="right" vertical="center"/>
    </xf>
    <xf numFmtId="165" fontId="8" fillId="3" borderId="13" xfId="0" applyNumberFormat="1" applyFont="1" applyFill="1" applyBorder="1" applyAlignment="1">
      <alignment horizontal="right" vertical="center"/>
    </xf>
    <xf numFmtId="165" fontId="4" fillId="2" borderId="14" xfId="0" applyNumberFormat="1" applyFont="1" applyFill="1" applyBorder="1" applyAlignment="1">
      <alignment horizontal="right" vertical="center"/>
    </xf>
    <xf numFmtId="168" fontId="8" fillId="3" borderId="15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Alignment="1">
      <alignment horizontal="right" vertical="center"/>
    </xf>
    <xf numFmtId="168" fontId="8" fillId="3" borderId="0" xfId="0" applyNumberFormat="1" applyFont="1" applyFill="1" applyAlignment="1">
      <alignment horizontal="right" vertical="center"/>
    </xf>
    <xf numFmtId="165" fontId="16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6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93CF-E859-4866-815F-9A4645E33527}">
  <sheetPr>
    <tabColor rgb="FF00B050"/>
    <pageSetUpPr fitToPage="1"/>
  </sheetPr>
  <dimension ref="A1:I66"/>
  <sheetViews>
    <sheetView showGridLines="0" tabSelected="1" topLeftCell="A34" zoomScaleNormal="100" zoomScaleSheetLayoutView="100" workbookViewId="0">
      <selection activeCell="I5" sqref="I5"/>
    </sheetView>
  </sheetViews>
  <sheetFormatPr defaultColWidth="9.1796875" defaultRowHeight="14" outlineLevelRow="1"/>
  <cols>
    <col min="1" max="1" width="80.1796875" style="2" customWidth="1"/>
    <col min="2" max="2" width="9.453125" style="2" customWidth="1"/>
    <col min="3" max="3" width="11.54296875" style="2" customWidth="1"/>
    <col min="4" max="4" width="11.54296875" style="3" customWidth="1"/>
    <col min="5" max="5" width="11.54296875" style="2" customWidth="1"/>
    <col min="6" max="6" width="9.453125" style="1" hidden="1" customWidth="1"/>
    <col min="7" max="16384" width="9.1796875" style="1"/>
  </cols>
  <sheetData>
    <row r="1" spans="1:9" s="43" customFormat="1" ht="21.65" customHeight="1">
      <c r="A1" s="46" t="s">
        <v>45</v>
      </c>
      <c r="B1" s="92"/>
      <c r="C1" s="92"/>
      <c r="D1" s="91"/>
      <c r="E1" s="90"/>
      <c r="F1" s="44"/>
    </row>
    <row r="2" spans="1:9" ht="18" customHeight="1">
      <c r="A2" s="5" t="s">
        <v>22</v>
      </c>
      <c r="B2" s="28"/>
      <c r="C2" s="28"/>
      <c r="D2" s="22"/>
      <c r="E2" s="5"/>
      <c r="F2" s="89"/>
    </row>
    <row r="3" spans="1:9" ht="15" customHeight="1">
      <c r="A3" s="5" t="s">
        <v>44</v>
      </c>
      <c r="B3" s="28"/>
      <c r="F3" s="30" t="s">
        <v>21</v>
      </c>
    </row>
    <row r="4" spans="1:9" ht="15" customHeight="1">
      <c r="A4" s="5"/>
      <c r="B4" s="28"/>
      <c r="C4" s="36" t="s">
        <v>21</v>
      </c>
      <c r="D4" s="35" t="s">
        <v>21</v>
      </c>
      <c r="E4" s="35" t="s">
        <v>21</v>
      </c>
      <c r="F4" s="30"/>
    </row>
    <row r="5" spans="1:9" ht="15" customHeight="1">
      <c r="A5" s="88"/>
      <c r="B5" s="87" t="s">
        <v>20</v>
      </c>
      <c r="C5" s="86">
        <v>2021</v>
      </c>
      <c r="D5" s="86">
        <v>2020</v>
      </c>
      <c r="E5" s="85">
        <v>2019</v>
      </c>
      <c r="F5" s="84">
        <v>2015</v>
      </c>
      <c r="I5" s="94"/>
    </row>
    <row r="6" spans="1:9" ht="4.5" customHeight="1">
      <c r="A6" s="5"/>
      <c r="B6" s="28"/>
      <c r="C6" s="83"/>
      <c r="D6" s="82"/>
      <c r="E6" s="81"/>
      <c r="F6" s="41"/>
    </row>
    <row r="7" spans="1:9" ht="15" customHeight="1">
      <c r="A7" s="29" t="s">
        <v>43</v>
      </c>
      <c r="B7" s="28">
        <v>2</v>
      </c>
      <c r="C7" s="18">
        <v>52444</v>
      </c>
      <c r="D7" s="17">
        <v>50724</v>
      </c>
      <c r="E7" s="17">
        <v>51980</v>
      </c>
      <c r="F7" s="16">
        <v>53272</v>
      </c>
    </row>
    <row r="8" spans="1:9" ht="15" customHeight="1">
      <c r="A8" s="80"/>
      <c r="B8" s="28"/>
      <c r="C8" s="18"/>
      <c r="D8" s="17"/>
      <c r="E8" s="17"/>
      <c r="F8" s="16"/>
    </row>
    <row r="9" spans="1:9" ht="15" customHeight="1">
      <c r="A9" s="29" t="s">
        <v>42</v>
      </c>
      <c r="B9" s="28">
        <v>2</v>
      </c>
      <c r="C9" s="18">
        <v>8702</v>
      </c>
      <c r="D9" s="17">
        <v>8303</v>
      </c>
      <c r="E9" s="17">
        <v>8708</v>
      </c>
      <c r="F9" s="16">
        <v>7515</v>
      </c>
    </row>
    <row r="10" spans="1:9" ht="15" customHeight="1">
      <c r="A10" s="5"/>
      <c r="B10" s="28"/>
      <c r="C10" s="18"/>
      <c r="D10" s="17"/>
      <c r="E10" s="17"/>
      <c r="F10" s="16"/>
    </row>
    <row r="11" spans="1:9" ht="15" customHeight="1">
      <c r="A11" s="5" t="s">
        <v>41</v>
      </c>
      <c r="B11" s="28">
        <v>3</v>
      </c>
      <c r="C11" s="18">
        <v>-934</v>
      </c>
      <c r="D11" s="17">
        <v>-1064</v>
      </c>
      <c r="E11" s="79">
        <v>-1239</v>
      </c>
      <c r="F11" s="16">
        <v>-796</v>
      </c>
    </row>
    <row r="12" spans="1:9" ht="15" customHeight="1">
      <c r="A12" s="68"/>
      <c r="B12" s="28"/>
      <c r="C12" s="18"/>
      <c r="D12" s="17"/>
      <c r="E12" s="17"/>
      <c r="F12" s="16"/>
    </row>
    <row r="13" spans="1:9" ht="15" customHeight="1">
      <c r="A13" s="5" t="s">
        <v>40</v>
      </c>
      <c r="B13" s="28">
        <v>5</v>
      </c>
      <c r="C13" s="78">
        <f>SUM(C14:C16)</f>
        <v>-354</v>
      </c>
      <c r="D13" s="77">
        <f>SUM(D14:D16)</f>
        <v>-505</v>
      </c>
      <c r="E13" s="17">
        <f>SUM(E14:E16)</f>
        <v>-627</v>
      </c>
      <c r="F13" s="16">
        <f>SUM(F15:F17)</f>
        <v>-372</v>
      </c>
    </row>
    <row r="14" spans="1:9" ht="15" customHeight="1">
      <c r="A14" s="68" t="s">
        <v>39</v>
      </c>
      <c r="B14" s="28"/>
      <c r="C14" s="76">
        <v>-10</v>
      </c>
      <c r="D14" s="24">
        <v>-9</v>
      </c>
      <c r="E14" s="75">
        <v>-30</v>
      </c>
      <c r="F14" s="16"/>
    </row>
    <row r="15" spans="1:9" ht="15" customHeight="1">
      <c r="A15" s="68" t="s">
        <v>38</v>
      </c>
      <c r="B15" s="28"/>
      <c r="C15" s="74">
        <v>147</v>
      </c>
      <c r="D15" s="17">
        <v>232</v>
      </c>
      <c r="E15" s="73">
        <v>224</v>
      </c>
      <c r="F15" s="72">
        <v>144</v>
      </c>
    </row>
    <row r="16" spans="1:9" ht="15" customHeight="1">
      <c r="A16" s="68" t="s">
        <v>37</v>
      </c>
      <c r="B16" s="28"/>
      <c r="C16" s="71">
        <v>-491</v>
      </c>
      <c r="D16" s="60">
        <v>-728</v>
      </c>
      <c r="E16" s="70">
        <v>-821</v>
      </c>
      <c r="F16" s="69">
        <v>-516</v>
      </c>
    </row>
    <row r="17" spans="1:7" ht="15" customHeight="1">
      <c r="A17" s="68" t="s">
        <v>36</v>
      </c>
      <c r="B17" s="28">
        <v>3</v>
      </c>
      <c r="C17" s="18">
        <v>10</v>
      </c>
      <c r="D17" s="17">
        <v>-56</v>
      </c>
      <c r="E17" s="17">
        <v>0</v>
      </c>
      <c r="F17" s="67">
        <v>0</v>
      </c>
    </row>
    <row r="18" spans="1:7" ht="15" customHeight="1">
      <c r="A18" s="66" t="s">
        <v>35</v>
      </c>
      <c r="B18" s="28" t="s">
        <v>34</v>
      </c>
      <c r="C18" s="18">
        <v>-74</v>
      </c>
      <c r="D18" s="17">
        <v>20</v>
      </c>
      <c r="E18" s="17">
        <v>32</v>
      </c>
      <c r="F18" s="16"/>
    </row>
    <row r="19" spans="1:7" ht="15" customHeight="1">
      <c r="A19" s="5" t="s">
        <v>33</v>
      </c>
      <c r="B19" s="28">
        <v>11</v>
      </c>
      <c r="C19" s="18">
        <v>191</v>
      </c>
      <c r="D19" s="17">
        <v>175</v>
      </c>
      <c r="E19" s="17">
        <v>176</v>
      </c>
      <c r="F19" s="16"/>
    </row>
    <row r="20" spans="1:7" ht="15" customHeight="1">
      <c r="A20" s="5" t="s">
        <v>32</v>
      </c>
      <c r="B20" s="65">
        <v>3</v>
      </c>
      <c r="C20" s="18">
        <v>0</v>
      </c>
      <c r="D20" s="17">
        <v>0</v>
      </c>
      <c r="E20" s="17">
        <v>3</v>
      </c>
      <c r="F20" s="16">
        <v>107</v>
      </c>
    </row>
    <row r="21" spans="1:7" ht="15" customHeight="1">
      <c r="A21" s="5" t="s">
        <v>31</v>
      </c>
      <c r="B21" s="28"/>
      <c r="C21" s="61">
        <v>91</v>
      </c>
      <c r="D21" s="60">
        <v>3</v>
      </c>
      <c r="E21" s="60">
        <v>0</v>
      </c>
      <c r="F21" s="16">
        <v>91</v>
      </c>
      <c r="G21" s="64"/>
    </row>
    <row r="22" spans="1:7" ht="15" customHeight="1">
      <c r="A22" s="29" t="s">
        <v>30</v>
      </c>
      <c r="B22" s="28"/>
      <c r="C22" s="18">
        <f>C9+C13+C18+C19+C21</f>
        <v>8556</v>
      </c>
      <c r="D22" s="17">
        <f>D9+D13+D18+D19+D21</f>
        <v>7996</v>
      </c>
      <c r="E22" s="17">
        <f>E9+E13+E18+E19+E21</f>
        <v>8289</v>
      </c>
      <c r="F22" s="63">
        <f>F9+F13+F20+F21</f>
        <v>7341</v>
      </c>
    </row>
    <row r="23" spans="1:7" ht="27" customHeight="1">
      <c r="A23" s="29" t="s">
        <v>29</v>
      </c>
      <c r="B23" s="28" t="s">
        <v>28</v>
      </c>
      <c r="C23" s="18">
        <v>-1935</v>
      </c>
      <c r="D23" s="17">
        <v>-1923</v>
      </c>
      <c r="E23" s="17">
        <v>-2263</v>
      </c>
      <c r="F23" s="16">
        <v>-1961</v>
      </c>
    </row>
    <row r="24" spans="1:7" ht="15" customHeight="1">
      <c r="A24" s="5" t="s">
        <v>27</v>
      </c>
      <c r="B24" s="28">
        <v>3</v>
      </c>
      <c r="C24" s="18">
        <v>178</v>
      </c>
      <c r="D24" s="17">
        <v>126</v>
      </c>
      <c r="E24" s="17">
        <v>113</v>
      </c>
      <c r="F24" s="16">
        <v>180</v>
      </c>
    </row>
    <row r="25" spans="1:7" ht="27" customHeight="1">
      <c r="A25" s="29" t="s">
        <v>19</v>
      </c>
      <c r="B25" s="28"/>
      <c r="C25" s="61">
        <f>SUM(C22:C23)</f>
        <v>6621</v>
      </c>
      <c r="D25" s="60">
        <f t="shared" ref="D25:E25" si="0">SUM(D22:D23)</f>
        <v>6073</v>
      </c>
      <c r="E25" s="60">
        <f t="shared" si="0"/>
        <v>6026</v>
      </c>
      <c r="F25" s="62">
        <f>F22+F23</f>
        <v>5380</v>
      </c>
    </row>
    <row r="26" spans="1:7" ht="14.15" customHeight="1">
      <c r="A26" s="5" t="s">
        <v>7</v>
      </c>
      <c r="B26" s="28"/>
      <c r="C26" s="18"/>
      <c r="D26" s="17"/>
      <c r="E26" s="17"/>
      <c r="F26" s="16"/>
    </row>
    <row r="27" spans="1:7" ht="15" customHeight="1">
      <c r="A27" s="5" t="s">
        <v>6</v>
      </c>
      <c r="B27" s="28"/>
      <c r="C27" s="18">
        <v>572</v>
      </c>
      <c r="D27" s="17">
        <v>492</v>
      </c>
      <c r="E27" s="17">
        <v>401</v>
      </c>
      <c r="F27" s="16">
        <v>350</v>
      </c>
    </row>
    <row r="28" spans="1:7" ht="15" customHeight="1">
      <c r="A28" s="5" t="s">
        <v>5</v>
      </c>
      <c r="B28" s="28"/>
      <c r="C28" s="18">
        <f>C25-C27</f>
        <v>6049</v>
      </c>
      <c r="D28" s="17">
        <f>D25-D27</f>
        <v>5581</v>
      </c>
      <c r="E28" s="17">
        <f>E25-E27</f>
        <v>5625</v>
      </c>
      <c r="F28" s="16">
        <v>4909</v>
      </c>
    </row>
    <row r="29" spans="1:7" ht="3.65" customHeight="1">
      <c r="A29" s="15"/>
      <c r="B29" s="54"/>
      <c r="C29" s="61"/>
      <c r="D29" s="60"/>
      <c r="E29" s="60"/>
      <c r="F29" s="59"/>
    </row>
    <row r="30" spans="1:7" ht="15" customHeight="1">
      <c r="A30" s="29" t="s">
        <v>26</v>
      </c>
      <c r="B30" s="28">
        <v>7</v>
      </c>
      <c r="C30" s="58"/>
      <c r="D30" s="8"/>
      <c r="E30" s="8"/>
      <c r="F30" s="7"/>
    </row>
    <row r="31" spans="1:7" ht="15" customHeight="1">
      <c r="A31" s="5" t="s">
        <v>25</v>
      </c>
      <c r="B31" s="28"/>
      <c r="C31" s="57">
        <v>2.33</v>
      </c>
      <c r="D31" s="56">
        <v>2.13</v>
      </c>
      <c r="E31" s="56">
        <v>2.15</v>
      </c>
      <c r="F31" s="55">
        <v>1.73</v>
      </c>
    </row>
    <row r="32" spans="1:7" ht="15" customHeight="1">
      <c r="A32" s="29" t="s">
        <v>24</v>
      </c>
      <c r="B32" s="28"/>
      <c r="C32" s="57">
        <v>2.3199999999999998</v>
      </c>
      <c r="D32" s="56">
        <v>2.12</v>
      </c>
      <c r="E32" s="56">
        <v>2.14</v>
      </c>
      <c r="F32" s="55">
        <v>1.72</v>
      </c>
    </row>
    <row r="33" spans="1:7" ht="4.9000000000000004" customHeight="1">
      <c r="A33" s="15"/>
      <c r="B33" s="54"/>
      <c r="C33" s="53"/>
      <c r="D33" s="52"/>
      <c r="E33" s="52"/>
      <c r="F33" s="51"/>
    </row>
    <row r="34" spans="1:7" ht="6" customHeight="1">
      <c r="A34" s="5"/>
      <c r="B34" s="28"/>
      <c r="C34" s="28"/>
      <c r="D34" s="47"/>
      <c r="E34" s="47"/>
      <c r="F34" s="49"/>
    </row>
    <row r="35" spans="1:7" ht="15" customHeight="1">
      <c r="A35" s="50"/>
      <c r="B35" s="28"/>
      <c r="C35" s="28"/>
      <c r="D35" s="47"/>
      <c r="E35" s="47"/>
      <c r="F35" s="49"/>
    </row>
    <row r="36" spans="1:7">
      <c r="A36" s="5"/>
      <c r="B36" s="48"/>
      <c r="C36" s="48"/>
      <c r="D36" s="47"/>
      <c r="E36" s="5"/>
      <c r="F36" s="41"/>
    </row>
    <row r="37" spans="1:7" s="43" customFormat="1" ht="17.25" customHeight="1">
      <c r="A37" s="46" t="s">
        <v>23</v>
      </c>
      <c r="B37" s="45"/>
      <c r="C37" s="45"/>
      <c r="D37" s="45"/>
      <c r="E37" s="45"/>
      <c r="F37" s="44"/>
    </row>
    <row r="38" spans="1:7" ht="15.75" customHeight="1">
      <c r="A38" s="5" t="s">
        <v>22</v>
      </c>
      <c r="B38" s="5"/>
      <c r="C38" s="5"/>
      <c r="D38" s="42"/>
      <c r="E38" s="5"/>
      <c r="F38" s="41"/>
      <c r="G38" s="38"/>
    </row>
    <row r="39" spans="1:7" ht="15" customHeight="1">
      <c r="A39" s="5"/>
      <c r="B39" s="40"/>
      <c r="C39" s="1"/>
      <c r="D39" s="1"/>
      <c r="E39" s="1"/>
      <c r="F39" s="30" t="s">
        <v>21</v>
      </c>
      <c r="G39" s="38"/>
    </row>
    <row r="40" spans="1:7" ht="15" customHeight="1">
      <c r="A40" s="5"/>
      <c r="B40" s="40"/>
      <c r="C40" s="39" t="s">
        <v>21</v>
      </c>
      <c r="D40" s="35" t="s">
        <v>21</v>
      </c>
      <c r="E40" s="35" t="s">
        <v>21</v>
      </c>
      <c r="F40" s="30"/>
      <c r="G40" s="38"/>
    </row>
    <row r="41" spans="1:7" ht="15" customHeight="1">
      <c r="A41" s="15"/>
      <c r="B41" s="37" t="s">
        <v>20</v>
      </c>
      <c r="C41" s="86">
        <v>2021</v>
      </c>
      <c r="D41" s="86">
        <v>2020</v>
      </c>
      <c r="E41" s="85">
        <v>2019</v>
      </c>
      <c r="F41" s="34">
        <v>2015</v>
      </c>
    </row>
    <row r="42" spans="1:7" ht="4.9000000000000004" customHeight="1">
      <c r="A42" s="5"/>
      <c r="B42" s="28"/>
      <c r="C42" s="33"/>
      <c r="D42" s="32"/>
      <c r="E42" s="31"/>
      <c r="F42" s="30"/>
    </row>
    <row r="43" spans="1:7" ht="15" customHeight="1">
      <c r="A43" s="5" t="s">
        <v>19</v>
      </c>
      <c r="B43" s="10"/>
      <c r="C43" s="18">
        <f>C25</f>
        <v>6621</v>
      </c>
      <c r="D43" s="17">
        <f>D25</f>
        <v>6073</v>
      </c>
      <c r="E43" s="17">
        <f>E25</f>
        <v>6026</v>
      </c>
      <c r="F43" s="16">
        <v>5259</v>
      </c>
    </row>
    <row r="44" spans="1:7" ht="15" customHeight="1">
      <c r="A44" s="29" t="s">
        <v>18</v>
      </c>
      <c r="B44" s="28" t="s">
        <v>17</v>
      </c>
      <c r="C44" s="21"/>
      <c r="D44" s="20"/>
      <c r="E44" s="20"/>
      <c r="F44" s="19"/>
    </row>
    <row r="45" spans="1:7" ht="15" customHeight="1">
      <c r="A45" s="5" t="s">
        <v>16</v>
      </c>
      <c r="B45" s="28"/>
      <c r="C45" s="21"/>
      <c r="D45" s="20"/>
      <c r="E45" s="20"/>
      <c r="F45" s="19"/>
    </row>
    <row r="46" spans="1:7" ht="15" customHeight="1">
      <c r="A46" s="5" t="s">
        <v>15</v>
      </c>
      <c r="B46" s="28"/>
      <c r="C46" s="21"/>
      <c r="D46" s="20"/>
      <c r="E46" s="20"/>
      <c r="F46" s="19"/>
    </row>
    <row r="47" spans="1:7" ht="15" customHeight="1">
      <c r="A47" s="5" t="s">
        <v>14</v>
      </c>
      <c r="B47" s="28"/>
      <c r="C47" s="18">
        <v>166</v>
      </c>
      <c r="D47" s="20">
        <v>78</v>
      </c>
      <c r="E47" s="17">
        <v>29</v>
      </c>
      <c r="F47" s="19"/>
    </row>
    <row r="48" spans="1:7" ht="15" customHeight="1">
      <c r="A48" s="5" t="s">
        <v>13</v>
      </c>
      <c r="B48" s="28" t="s">
        <v>9</v>
      </c>
      <c r="C48" s="18">
        <v>1734</v>
      </c>
      <c r="D48" s="17">
        <v>215</v>
      </c>
      <c r="E48" s="17">
        <v>353</v>
      </c>
      <c r="F48" s="16">
        <v>884</v>
      </c>
    </row>
    <row r="49" spans="1:6" ht="15" customHeight="1">
      <c r="A49" s="5" t="s">
        <v>12</v>
      </c>
      <c r="B49" s="28"/>
      <c r="C49" s="21"/>
      <c r="D49" s="20"/>
      <c r="E49" s="20"/>
      <c r="F49" s="19"/>
    </row>
    <row r="50" spans="1:6" ht="15" customHeight="1">
      <c r="A50" s="5" t="s">
        <v>11</v>
      </c>
      <c r="B50" s="28"/>
      <c r="C50" s="21">
        <v>279</v>
      </c>
      <c r="D50" s="20">
        <v>60</v>
      </c>
      <c r="E50" s="20">
        <v>176</v>
      </c>
      <c r="F50" s="19"/>
    </row>
    <row r="51" spans="1:6" ht="15" customHeight="1">
      <c r="A51" s="5" t="s">
        <v>10</v>
      </c>
      <c r="B51" s="28" t="s">
        <v>9</v>
      </c>
      <c r="C51" s="18">
        <v>1177</v>
      </c>
      <c r="D51" s="17">
        <v>-2590</v>
      </c>
      <c r="E51" s="17">
        <v>-15</v>
      </c>
      <c r="F51" s="16">
        <v>-481</v>
      </c>
    </row>
    <row r="52" spans="1:6" ht="15" customHeight="1">
      <c r="A52" s="27" t="s">
        <v>8</v>
      </c>
      <c r="B52" s="26"/>
      <c r="C52" s="25">
        <f>SUM(C43:C51)</f>
        <v>9977</v>
      </c>
      <c r="D52" s="24">
        <f>SUM(D43:D51)</f>
        <v>3836</v>
      </c>
      <c r="E52" s="24">
        <f>SUM(E43:E51)</f>
        <v>6569</v>
      </c>
      <c r="F52" s="16">
        <f>SUM(F43:F51)</f>
        <v>5662</v>
      </c>
    </row>
    <row r="53" spans="1:6" ht="6.65" customHeight="1">
      <c r="A53" s="23"/>
      <c r="B53" s="22"/>
      <c r="C53" s="18"/>
      <c r="D53" s="17"/>
      <c r="E53" s="17"/>
      <c r="F53" s="16"/>
    </row>
    <row r="54" spans="1:6" ht="15" customHeight="1">
      <c r="A54" s="5" t="s">
        <v>7</v>
      </c>
      <c r="B54" s="10"/>
      <c r="C54" s="21"/>
      <c r="D54" s="20"/>
      <c r="E54" s="20"/>
      <c r="F54" s="19"/>
    </row>
    <row r="55" spans="1:6" ht="15" customHeight="1">
      <c r="A55" s="5" t="s">
        <v>6</v>
      </c>
      <c r="B55" s="10"/>
      <c r="C55" s="18">
        <v>749</v>
      </c>
      <c r="D55" s="17">
        <v>286</v>
      </c>
      <c r="E55" s="17">
        <v>407</v>
      </c>
      <c r="F55" s="16">
        <v>357</v>
      </c>
    </row>
    <row r="56" spans="1:6" ht="15" customHeight="1">
      <c r="A56" s="5" t="s">
        <v>5</v>
      </c>
      <c r="B56" s="10"/>
      <c r="C56" s="18">
        <f>C52-C55</f>
        <v>9228</v>
      </c>
      <c r="D56" s="17">
        <f>D52-D55</f>
        <v>3550</v>
      </c>
      <c r="E56" s="17">
        <f>E52-E55</f>
        <v>6162</v>
      </c>
      <c r="F56" s="16">
        <v>5405</v>
      </c>
    </row>
    <row r="57" spans="1:6" ht="4.9000000000000004" customHeight="1">
      <c r="A57" s="15" t="s">
        <v>4</v>
      </c>
      <c r="B57" s="14"/>
      <c r="C57" s="13"/>
      <c r="D57" s="12"/>
      <c r="E57" s="12"/>
      <c r="F57" s="11"/>
    </row>
    <row r="58" spans="1:6" ht="6" customHeight="1">
      <c r="A58" s="5"/>
      <c r="B58" s="10"/>
      <c r="C58" s="9"/>
      <c r="D58" s="8"/>
      <c r="E58" s="8"/>
      <c r="F58" s="7"/>
    </row>
    <row r="59" spans="1:6" s="6" customFormat="1" ht="15.75" customHeight="1">
      <c r="A59" s="93"/>
      <c r="B59" s="93"/>
      <c r="C59" s="93"/>
      <c r="D59" s="93"/>
      <c r="E59" s="93"/>
    </row>
    <row r="60" spans="1:6" ht="14.25" customHeight="1"/>
    <row r="61" spans="1:6">
      <c r="A61" s="5" t="s">
        <v>3</v>
      </c>
    </row>
    <row r="62" spans="1:6" hidden="1" outlineLevel="1">
      <c r="A62" s="5" t="s">
        <v>2</v>
      </c>
    </row>
    <row r="63" spans="1:6" hidden="1" outlineLevel="1">
      <c r="A63" s="5" t="s">
        <v>1</v>
      </c>
    </row>
    <row r="64" spans="1:6" hidden="1" outlineLevel="1">
      <c r="A64" s="2" t="s">
        <v>0</v>
      </c>
    </row>
    <row r="65" spans="1:1" collapsed="1"/>
    <row r="66" spans="1:1" ht="15.5">
      <c r="A66" s="4"/>
    </row>
  </sheetData>
  <mergeCells count="1">
    <mergeCell ref="A59:E59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C13:E1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00B38F7889164A8037CD7DD396011E" ma:contentTypeVersion="13" ma:contentTypeDescription="Create a new document." ma:contentTypeScope="" ma:versionID="0d086807a29af6d8b32e5575e99befd4">
  <xsd:schema xmlns:xsd="http://www.w3.org/2001/XMLSchema" xmlns:xs="http://www.w3.org/2001/XMLSchema" xmlns:p="http://schemas.microsoft.com/office/2006/metadata/properties" xmlns:ns2="6dce212f-cb06-417b-bd60-0a36c8382338" xmlns:ns3="b5bdcefe-0378-4ad8-84ab-9630e3715e2a" targetNamespace="http://schemas.microsoft.com/office/2006/metadata/properties" ma:root="true" ma:fieldsID="bf6cb158e8eb8dbf55160b2aa9c4da4e" ns2:_="" ns3:_="">
    <xsd:import namespace="6dce212f-cb06-417b-bd60-0a36c8382338"/>
    <xsd:import namespace="b5bdcefe-0378-4ad8-84ab-9630e3715e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Content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e212f-cb06-417b-bd60-0a36c8382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Content" ma:index="14" nillable="true" ma:displayName="Content" ma:description="Content" ma:format="Dropdown" ma:internalName="Content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dcefe-0378-4ad8-84ab-9630e3715e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 xmlns="6dce212f-cb06-417b-bd60-0a36c83823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4ACA73-1AE1-4F26-95ED-AD0776BE2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e212f-cb06-417b-bd60-0a36c8382338"/>
    <ds:schemaRef ds:uri="b5bdcefe-0378-4ad8-84ab-9630e3715e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5D497-ABD1-4DDE-A123-07F24833784E}">
  <ds:schemaRefs>
    <ds:schemaRef ds:uri="http://schemas.microsoft.com/office/2006/metadata/properties"/>
    <ds:schemaRef ds:uri="http://schemas.microsoft.com/office/infopath/2007/PartnerControls"/>
    <ds:schemaRef ds:uri="6dce212f-cb06-417b-bd60-0a36c8382338"/>
  </ds:schemaRefs>
</ds:datastoreItem>
</file>

<file path=customXml/itemProps3.xml><?xml version="1.0" encoding="utf-8"?>
<ds:datastoreItem xmlns:ds="http://schemas.openxmlformats.org/officeDocument/2006/customXml" ds:itemID="{EDD6CDCD-982C-48D5-B528-A2E032BFD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Loti, Witness</dc:creator>
  <cp:lastModifiedBy>Binani2, Sangita</cp:lastModifiedBy>
  <dcterms:created xsi:type="dcterms:W3CDTF">2021-03-08T21:53:37Z</dcterms:created>
  <dcterms:modified xsi:type="dcterms:W3CDTF">2022-03-08T10:15:09Z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0x0101009300B38F7889164A8037CD7DD396011E</vt:lpwstr>
  </property>
</Properties>
</file>