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unilever.sharepoint.com/sites/WDESKARAImplementation/Shared Documents/WDESK 20F checks/Primary financial statements-Excel files 2021/"/>
    </mc:Choice>
  </mc:AlternateContent>
  <xr:revisionPtr revIDLastSave="136" documentId="13_ncr:1_{496C939F-A7A6-43A7-9E82-CD6A567BC34D}" xr6:coauthVersionLast="47" xr6:coauthVersionMax="47" xr10:uidLastSave="{A8F1A5E4-F01C-4F72-8373-37A86B2B533A}"/>
  <bookViews>
    <workbookView xWindow="-110" yWindow="-110" windowWidth="19420" windowHeight="10420" xr2:uid="{CFC2D7EA-3906-4FBE-9849-837B9DB97F99}"/>
  </bookViews>
  <sheets>
    <sheet name="SOCIE" sheetId="1" r:id="rId1"/>
  </sheets>
  <definedNames>
    <definedName name="_xlnm.Print_Area" localSheetId="0">SOCIE!$A$1:$I$79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H18" i="1"/>
  <c r="G18" i="1"/>
  <c r="F18" i="1"/>
  <c r="E18" i="1"/>
  <c r="D18" i="1"/>
  <c r="C18" i="1"/>
  <c r="B18" i="1"/>
  <c r="B9" i="1"/>
  <c r="B28" i="1" s="1"/>
  <c r="C9" i="1"/>
  <c r="C28" i="1" s="1"/>
  <c r="D9" i="1"/>
  <c r="D28" i="1" s="1"/>
  <c r="E9" i="1"/>
  <c r="E28" i="1" s="1"/>
  <c r="F9" i="1"/>
  <c r="F28" i="1" s="1"/>
  <c r="G9" i="1"/>
  <c r="H9" i="1"/>
  <c r="H28" i="1" s="1"/>
  <c r="B37" i="1"/>
  <c r="C37" i="1"/>
  <c r="D37" i="1"/>
  <c r="E37" i="1"/>
  <c r="F37" i="1"/>
  <c r="H37" i="1"/>
  <c r="B59" i="1"/>
  <c r="C59" i="1"/>
  <c r="D59" i="1"/>
  <c r="E59" i="1"/>
  <c r="F59" i="1"/>
  <c r="G59" i="1"/>
  <c r="H59" i="1"/>
  <c r="I59" i="1"/>
  <c r="D49" i="1" l="1"/>
  <c r="E49" i="1"/>
  <c r="E68" i="1" s="1"/>
  <c r="H49" i="1"/>
  <c r="H68" i="1" s="1"/>
  <c r="C49" i="1"/>
  <c r="C68" i="1" s="1"/>
  <c r="F49" i="1"/>
  <c r="F68" i="1" s="1"/>
  <c r="D68" i="1"/>
  <c r="B49" i="1"/>
  <c r="B68" i="1" s="1"/>
  <c r="I37" i="1"/>
  <c r="I49" i="1" s="1"/>
  <c r="I68" i="1" s="1"/>
  <c r="G28" i="1"/>
  <c r="G37" i="1"/>
  <c r="I9" i="1"/>
  <c r="I28" i="1" s="1"/>
  <c r="G49" i="1" l="1"/>
  <c r="G68" i="1" s="1"/>
</calcChain>
</file>

<file path=xl/sharedStrings.xml><?xml version="1.0" encoding="utf-8"?>
<sst xmlns="http://schemas.openxmlformats.org/spreadsheetml/2006/main" count="84" uniqueCount="54">
  <si>
    <t>Hedging gain/(loss) transferred to non-financial assets</t>
  </si>
  <si>
    <t>Currency retranslation gains/(losses) net of tax</t>
  </si>
  <si>
    <t>Dividends paid to non-controlling interests</t>
  </si>
  <si>
    <t>Dividends on ordinary capital</t>
  </si>
  <si>
    <t>Total comprehensive income</t>
  </si>
  <si>
    <t xml:space="preserve">   Currency retranslation gains/(losses)</t>
  </si>
  <si>
    <t xml:space="preserve">   Remeasurement of defined benefit pension plans </t>
  </si>
  <si>
    <t xml:space="preserve">     Cash flow hedges</t>
  </si>
  <si>
    <t xml:space="preserve">     Equity instruments</t>
  </si>
  <si>
    <t xml:space="preserve">   Gains/(losses) on:</t>
  </si>
  <si>
    <t>Other comprehensive income, net of tax:</t>
  </si>
  <si>
    <t>Profit or loss for the period</t>
  </si>
  <si>
    <t>1 January 2019 (restated)</t>
  </si>
  <si>
    <t>Impact of adopting IFRIC 23</t>
  </si>
  <si>
    <t>31 December 2018</t>
  </si>
  <si>
    <t xml:space="preserve">Hedging gain/(loss) transferred to non-financial assets </t>
  </si>
  <si>
    <t xml:space="preserve">      Cashflow hedges</t>
  </si>
  <si>
    <t xml:space="preserve">      Equity instruments</t>
  </si>
  <si>
    <t>Total      equity</t>
  </si>
  <si>
    <t>Non-controlling interests</t>
  </si>
  <si>
    <t>Total</t>
  </si>
  <si>
    <t xml:space="preserve">Retained profit </t>
  </si>
  <si>
    <t xml:space="preserve">Other reserves </t>
  </si>
  <si>
    <t>Unification reserve</t>
  </si>
  <si>
    <t>Share premium account</t>
  </si>
  <si>
    <t xml:space="preserve">Called         up share capital </t>
  </si>
  <si>
    <t>Consolidated statement of changes in equity</t>
  </si>
  <si>
    <t>€ million</t>
  </si>
  <si>
    <t>for the year ended 31 December</t>
  </si>
  <si>
    <t>31 December 2019</t>
  </si>
  <si>
    <r>
      <rPr>
        <sz val="10"/>
        <color rgb="FF000000"/>
        <rFont val="Calibri"/>
        <family val="2"/>
      </rPr>
      <t>Issue of PLC ordinary shares as part of Unification</t>
    </r>
    <r>
      <rPr>
        <vertAlign val="superscript"/>
        <sz val="10"/>
        <color rgb="FF000000"/>
        <rFont val="Calibri"/>
        <family val="2"/>
      </rPr>
      <t>(</t>
    </r>
    <r>
      <rPr>
        <vertAlign val="superscript"/>
        <sz val="10"/>
        <color rgb="FF000000"/>
        <rFont val="Calibri"/>
        <family val="2"/>
      </rPr>
      <t>d</t>
    </r>
    <r>
      <rPr>
        <vertAlign val="superscript"/>
        <sz val="10"/>
        <color rgb="FF000000"/>
        <rFont val="Calibri"/>
        <family val="2"/>
      </rPr>
      <t>)</t>
    </r>
  </si>
  <si>
    <r>
      <rPr>
        <sz val="10"/>
        <color rgb="FF000000"/>
        <rFont val="Calibri"/>
        <family val="2"/>
      </rPr>
      <t>Cancellation of NV ordinary shares as part of Unification</t>
    </r>
    <r>
      <rPr>
        <vertAlign val="superscript"/>
        <sz val="10"/>
        <color rgb="FF000000"/>
        <rFont val="Calibri"/>
        <family val="2"/>
      </rPr>
      <t>(</t>
    </r>
    <r>
      <rPr>
        <vertAlign val="superscript"/>
        <sz val="10"/>
        <color rgb="FF000000"/>
        <rFont val="Calibri"/>
        <family val="2"/>
      </rPr>
      <t>d</t>
    </r>
    <r>
      <rPr>
        <vertAlign val="superscript"/>
        <sz val="10"/>
        <color rgb="FF000000"/>
        <rFont val="Calibri"/>
        <family val="2"/>
      </rPr>
      <t>)</t>
    </r>
  </si>
  <si>
    <r>
      <rPr>
        <sz val="10"/>
        <color rgb="FF000000"/>
        <rFont val="Calibri"/>
        <family val="2"/>
      </rPr>
      <t>Other effects of Unification</t>
    </r>
    <r>
      <rPr>
        <vertAlign val="superscript"/>
        <sz val="10"/>
        <color rgb="FF000000"/>
        <rFont val="Calibri"/>
        <family val="2"/>
      </rPr>
      <t>(</t>
    </r>
    <r>
      <rPr>
        <vertAlign val="superscript"/>
        <sz val="10"/>
        <color rgb="FF000000"/>
        <rFont val="Calibri"/>
        <family val="2"/>
      </rPr>
      <t>e</t>
    </r>
    <r>
      <rPr>
        <vertAlign val="superscript"/>
        <sz val="10"/>
        <color rgb="FF000000"/>
        <rFont val="Calibri"/>
        <family val="2"/>
      </rPr>
      <t>)</t>
    </r>
  </si>
  <si>
    <r>
      <rPr>
        <sz val="10"/>
        <color rgb="FF000000"/>
        <rFont val="Calibri"/>
        <family val="2"/>
      </rPr>
      <t>Movements in treasury shares</t>
    </r>
    <r>
      <rPr>
        <vertAlign val="superscript"/>
        <sz val="10"/>
        <color rgb="FF000000"/>
        <rFont val="Calibri"/>
        <family val="2"/>
      </rPr>
      <t>(</t>
    </r>
    <r>
      <rPr>
        <vertAlign val="superscript"/>
        <sz val="10"/>
        <color rgb="FF000000"/>
        <rFont val="Calibri"/>
        <family val="2"/>
      </rPr>
      <t>b</t>
    </r>
    <r>
      <rPr>
        <vertAlign val="superscript"/>
        <sz val="10"/>
        <color rgb="FF000000"/>
        <rFont val="Calibri"/>
        <family val="2"/>
      </rPr>
      <t>)</t>
    </r>
  </si>
  <si>
    <r>
      <rPr>
        <sz val="10"/>
        <color rgb="FF000000"/>
        <rFont val="Calibri"/>
        <family val="2"/>
      </rPr>
      <t>Net gain arising from Horlicks acquisition</t>
    </r>
    <r>
      <rPr>
        <vertAlign val="superscript"/>
        <sz val="10"/>
        <color rgb="FF000000"/>
        <rFont val="Calibri"/>
        <family val="2"/>
      </rPr>
      <t>(</t>
    </r>
    <r>
      <rPr>
        <vertAlign val="superscript"/>
        <sz val="10"/>
        <color rgb="FF000000"/>
        <rFont val="Calibri"/>
        <family val="2"/>
      </rPr>
      <t>f</t>
    </r>
    <r>
      <rPr>
        <vertAlign val="superscript"/>
        <sz val="10"/>
        <color rgb="FF000000"/>
        <rFont val="Calibri"/>
        <family val="2"/>
      </rPr>
      <t>)</t>
    </r>
  </si>
  <si>
    <r>
      <rPr>
        <sz val="10"/>
        <color rgb="FF000000"/>
        <rFont val="Calibri"/>
        <family val="2"/>
      </rPr>
      <t>Share capital reduction</t>
    </r>
    <r>
      <rPr>
        <vertAlign val="superscript"/>
        <sz val="10"/>
        <color rgb="FF000000"/>
        <rFont val="Calibri"/>
        <family val="2"/>
      </rPr>
      <t>(</t>
    </r>
    <r>
      <rPr>
        <vertAlign val="superscript"/>
        <sz val="10"/>
        <color rgb="FF000000"/>
        <rFont val="Calibri"/>
        <family val="2"/>
      </rPr>
      <t>h</t>
    </r>
    <r>
      <rPr>
        <vertAlign val="superscript"/>
        <sz val="10"/>
        <color rgb="FF000000"/>
        <rFont val="Calibri"/>
        <family val="2"/>
      </rPr>
      <t>)</t>
    </r>
  </si>
  <si>
    <r>
      <rPr>
        <sz val="10"/>
        <color rgb="FF000000"/>
        <rFont val="Calibri"/>
        <family val="2"/>
      </rPr>
      <t>Repurchase of shares</t>
    </r>
    <r>
      <rPr>
        <vertAlign val="superscript"/>
        <sz val="10"/>
        <color rgb="FF000000"/>
        <rFont val="Calibri"/>
        <family val="2"/>
      </rPr>
      <t>(</t>
    </r>
    <r>
      <rPr>
        <vertAlign val="superscript"/>
        <sz val="10"/>
        <color rgb="FF000000"/>
        <rFont val="Calibri"/>
        <family val="2"/>
      </rPr>
      <t>i</t>
    </r>
    <r>
      <rPr>
        <vertAlign val="superscript"/>
        <sz val="10"/>
        <color rgb="FF000000"/>
        <rFont val="Calibri"/>
        <family val="2"/>
      </rPr>
      <t>)</t>
    </r>
  </si>
  <si>
    <r>
      <t>Cancellation of treasury shares</t>
    </r>
    <r>
      <rPr>
        <vertAlign val="superscript"/>
        <sz val="10"/>
        <color theme="1"/>
        <rFont val="Unilever DIN Offc Pro"/>
        <family val="2"/>
      </rPr>
      <t xml:space="preserve">(a) </t>
    </r>
  </si>
  <si>
    <r>
      <t>Other movements in treasury shares</t>
    </r>
    <r>
      <rPr>
        <vertAlign val="superscript"/>
        <sz val="10"/>
        <color theme="1"/>
        <rFont val="Unilever DIN Offc Pro"/>
        <family val="2"/>
      </rPr>
      <t>(b)</t>
    </r>
  </si>
  <si>
    <r>
      <t>Share-based payment credit</t>
    </r>
    <r>
      <rPr>
        <vertAlign val="superscript"/>
        <sz val="10"/>
        <color theme="1"/>
        <rFont val="Unilever DIN Offc Pro"/>
        <family val="2"/>
      </rPr>
      <t>(c)</t>
    </r>
  </si>
  <si>
    <r>
      <t>Other movements in equity</t>
    </r>
    <r>
      <rPr>
        <vertAlign val="superscript"/>
        <sz val="10"/>
        <color rgb="FF000000"/>
        <rFont val="Calibri"/>
        <family val="2"/>
      </rPr>
      <t>(g)</t>
    </r>
  </si>
  <si>
    <r>
      <t>Movements in treasury shares</t>
    </r>
    <r>
      <rPr>
        <vertAlign val="superscript"/>
        <sz val="10"/>
        <color theme="1"/>
        <rFont val="Unilever DIN Offc Pro"/>
        <family val="2"/>
      </rPr>
      <t>(b)</t>
    </r>
  </si>
  <si>
    <r>
      <t>Other movements in equity</t>
    </r>
    <r>
      <rPr>
        <vertAlign val="superscript"/>
        <sz val="10"/>
        <color theme="1"/>
        <rFont val="Unilever DIN Offc Pro"/>
        <family val="2"/>
      </rPr>
      <t>(g)</t>
    </r>
  </si>
  <si>
    <r>
      <rPr>
        <vertAlign val="superscript"/>
        <sz val="9"/>
        <rFont val="Unilever DIN Offc Pro"/>
        <family val="2"/>
      </rPr>
      <t xml:space="preserve">(a)   </t>
    </r>
    <r>
      <rPr>
        <sz val="9"/>
        <rFont val="Unilever DIN Offc Pro"/>
        <family val="2"/>
      </rPr>
      <t>During 2019, 254,012,896 NV ordinary shares and 18,660,634 PLC ordinary shares were cancelled. The amount paid to repurchase these shares was initially recognised in other reserves and is transferred to retained profit on cancellation.</t>
    </r>
  </si>
  <si>
    <r>
      <rPr>
        <vertAlign val="superscript"/>
        <sz val="9"/>
        <rFont val="Unilever DIN Offc Pro"/>
        <family val="2"/>
      </rPr>
      <t xml:space="preserve">(b)   </t>
    </r>
    <r>
      <rPr>
        <sz val="9"/>
        <rFont val="Unilever DIN Offc Pro"/>
        <family val="2"/>
      </rPr>
      <t>Includes purchases and sales of treasury shares, other than the share buyback programme and the transfer from treasury shares to retained profit of share-settled schemes arising from prior years and differences between exercise and grant price of share options in 2019 and 2020.</t>
    </r>
  </si>
  <si>
    <r>
      <rPr>
        <vertAlign val="superscript"/>
        <sz val="9"/>
        <rFont val="Unilever DIN Offc Pro"/>
        <family val="2"/>
      </rPr>
      <t xml:space="preserve">(c)   </t>
    </r>
    <r>
      <rPr>
        <sz val="9"/>
        <rFont val="Unilever DIN Offc Pro"/>
        <family val="2"/>
      </rPr>
      <t>The share-based payment credit relates to the non-cash charge recorded against operating profit in respect of the fair value of share options and awards granted to employees.</t>
    </r>
  </si>
  <si>
    <r>
      <rPr>
        <vertAlign val="superscript"/>
        <sz val="9"/>
        <rFont val="Unilever DIN Offc Pro"/>
        <family val="2"/>
      </rPr>
      <t xml:space="preserve">(d)   </t>
    </r>
    <r>
      <rPr>
        <sz val="9"/>
        <rFont val="Unilever DIN Offc Pro"/>
        <family val="2"/>
      </rPr>
      <t>As part of Unification, NV shareholders were issued new PLC ordinary shares, all issued NV shares were cancelled. The impact is recognised in retained profit.</t>
    </r>
  </si>
  <si>
    <r>
      <rPr>
        <vertAlign val="superscript"/>
        <sz val="9"/>
        <rFont val="Unilever DIN Offc Pro"/>
        <family val="2"/>
      </rPr>
      <t xml:space="preserve">(e)   </t>
    </r>
    <r>
      <rPr>
        <sz val="9"/>
        <rFont val="Unilever DIN Offc Pro"/>
        <family val="2"/>
      </rPr>
      <t xml:space="preserve">Includes the reduction of PLC’s share capital following the cessation of the Equalisation Agreement. Prior to Unification, a conversion rate of £1= €5.143 was used in accordance with the Equalisation Agreement to translate PLC’s share capital. Following Unification, PLC’s share capital has been translated using the exchange rate at the date of Unification. To reflect the legal share capital of the PLC company, an increase to share premium of €73,364 million and a debit unification reserve for the same amount have been recorded as there is no change in the net assets of the Group. This debit is not a loss as a matter of law.
</t>
    </r>
  </si>
  <si>
    <r>
      <rPr>
        <vertAlign val="superscript"/>
        <sz val="9"/>
        <rFont val="Unilever DIN Offc Pro"/>
        <family val="2"/>
      </rPr>
      <t xml:space="preserve">(f)   </t>
    </r>
    <r>
      <rPr>
        <sz val="9"/>
        <rFont val="Unilever DIN Offc Pro"/>
        <family val="2"/>
      </rPr>
      <t>Consideration for the Horlicks Acquisition included the issuance of shares in a group subsidiary, Hindustan Unilever Limited, which resulted in a net gain being recognised within equity. See note 21 for further details.</t>
    </r>
  </si>
  <si>
    <r>
      <rPr>
        <vertAlign val="superscript"/>
        <sz val="9"/>
        <rFont val="Unilever DIN Offc Pro"/>
        <family val="2"/>
      </rPr>
      <t xml:space="preserve">(h)   </t>
    </r>
    <r>
      <rPr>
        <sz val="9"/>
        <rFont val="Unilever DIN Offc Pro"/>
        <family val="2"/>
      </rPr>
      <t>Share premium has been adjusted to reflect the legal share capital of the PLC company, which reduced by £18,400 million following court approval on 15 June 2021.</t>
    </r>
  </si>
  <si>
    <r>
      <rPr>
        <vertAlign val="superscript"/>
        <sz val="9"/>
        <rFont val="Unilever DIN Offc Pro"/>
        <family val="2"/>
      </rPr>
      <t xml:space="preserve">(i)   </t>
    </r>
    <r>
      <rPr>
        <sz val="9"/>
        <rFont val="Unilever DIN Offc Pro"/>
        <family val="2"/>
      </rPr>
      <t>Repurchase of shares reflects the cost of acquiring ordinary shares as part of the share buyback programme announced on 29 April 2021.</t>
    </r>
  </si>
  <si>
    <t xml:space="preserve"> </t>
  </si>
  <si>
    <r>
      <rPr>
        <vertAlign val="superscript"/>
        <sz val="9"/>
        <rFont val="Unilever DIN Offc Pro"/>
        <family val="2"/>
      </rPr>
      <t xml:space="preserve">(g)   </t>
    </r>
    <r>
      <rPr>
        <sz val="9"/>
        <rFont val="Unilever DIN Offc Pro"/>
        <family val="2"/>
      </rPr>
      <t>2021 includes a hyperinflation adjustment of €280 million and €82 million related to the Welly acquisition. 2020 includes €163 million paid for purchase of the non-controlling interest in Unilever Malaysia.</t>
    </r>
  </si>
  <si>
    <t>Other movements in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</si>
</sst>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809]dd\ mmmm\ yyyy;@"/>
    <numFmt numFmtId="166" formatCode="_(* #,##0_);_(* \(#,##0\);_(* &quot;-&quot;_);___(@_)"/>
    <numFmt numFmtId="167" formatCode="#,##0;\(#,##0\)"/>
  </numFmts>
  <fonts count="18" x14ac:knownFonts="1">
    <font>
      <sz val="10"/>
      <name val="Arial"/>
      <family val="2"/>
    </font>
    <font>
      <sz val="10"/>
      <name val="Unilever DIN Offc Pro"/>
      <family val="2"/>
    </font>
    <font>
      <b/>
      <sz val="10"/>
      <name val="Unilever DIN Offc Pro"/>
      <family val="2"/>
    </font>
    <font>
      <sz val="9"/>
      <name val="Unilever DIN Offc Pro"/>
      <family val="2"/>
    </font>
    <font>
      <vertAlign val="superscript"/>
      <sz val="9"/>
      <name val="Unilever DIN Offc Pro"/>
      <family val="2"/>
    </font>
    <font>
      <i/>
      <sz val="6"/>
      <color theme="1"/>
      <name val="Unilever DIN Offc Pro"/>
      <family val="2"/>
    </font>
    <font>
      <i/>
      <sz val="10"/>
      <color theme="1"/>
      <name val="Unilever DIN Offc Pro"/>
      <family val="2"/>
    </font>
    <font>
      <b/>
      <sz val="10"/>
      <color theme="1"/>
      <name val="Unilever DIN Offc Pro"/>
      <family val="2"/>
    </font>
    <font>
      <sz val="10"/>
      <color theme="1"/>
      <name val="Unilever DIN Offc Pro"/>
      <family val="2"/>
    </font>
    <font>
      <vertAlign val="superscript"/>
      <sz val="10"/>
      <color theme="1"/>
      <name val="Unilever DIN Offc Pro"/>
      <family val="2"/>
    </font>
    <font>
      <sz val="10"/>
      <color rgb="FF1D68E1"/>
      <name val="Unilever DIN Offc Pro"/>
      <family val="2"/>
    </font>
    <font>
      <b/>
      <sz val="10"/>
      <color rgb="FF1D68E1"/>
      <name val="Unilever DIN Offc Pro"/>
      <family val="2"/>
    </font>
    <font>
      <sz val="16"/>
      <name val="Unilever DIN Offc Pro"/>
      <family val="2"/>
    </font>
    <font>
      <b/>
      <sz val="16"/>
      <color theme="1"/>
      <name val="Unilever DIN Offc Pro"/>
      <family val="2"/>
    </font>
    <font>
      <sz val="16"/>
      <color theme="1"/>
      <name val="Unilever DIN Offc Pro"/>
      <family val="2"/>
    </font>
    <font>
      <b/>
      <sz val="16"/>
      <color rgb="FF1D68E1"/>
      <name val="Unilever DIN Offc Pro"/>
      <family val="2"/>
    </font>
    <font>
      <sz val="10"/>
      <color rgb="FF000000"/>
      <name val="Calibri"/>
      <family val="2"/>
    </font>
    <font>
      <vertAlign val="superscript"/>
      <sz val="10"/>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E8EBF7"/>
        <bgColor indexed="64"/>
      </patternFill>
    </fill>
  </fills>
  <borders count="2">
    <border>
      <left/>
      <right/>
      <top/>
      <bottom/>
      <diagonal/>
    </border>
    <border>
      <left/>
      <right/>
      <top/>
      <bottom style="thin">
        <color rgb="FF1D68E1"/>
      </bottom>
      <diagonal/>
    </border>
  </borders>
  <cellStyleXfs count="1">
    <xf numFmtId="0" fontId="0" fillId="0" borderId="0"/>
  </cellStyleXfs>
  <cellXfs count="51">
    <xf numFmtId="0" fontId="0" fillId="0" borderId="0" xfId="0"/>
    <xf numFmtId="0" fontId="1" fillId="2" borderId="0" xfId="0" applyFont="1" applyFill="1"/>
    <xf numFmtId="0" fontId="2" fillId="2" borderId="0" xfId="0" applyFont="1" applyFill="1"/>
    <xf numFmtId="0" fontId="1" fillId="2" borderId="0" xfId="0" applyFont="1" applyFill="1" applyAlignment="1">
      <alignment horizontal="center" vertical="top"/>
    </xf>
    <xf numFmtId="0" fontId="1" fillId="0" borderId="0" xfId="0" applyFont="1"/>
    <xf numFmtId="0" fontId="5" fillId="2" borderId="0" xfId="0" applyFont="1" applyFill="1"/>
    <xf numFmtId="3" fontId="5" fillId="2" borderId="0" xfId="0" applyNumberFormat="1" applyFont="1" applyFill="1"/>
    <xf numFmtId="164" fontId="6" fillId="2" borderId="0" xfId="0" applyNumberFormat="1" applyFont="1" applyFill="1" applyAlignment="1">
      <alignment horizontal="right" vertical="top"/>
    </xf>
    <xf numFmtId="164" fontId="7" fillId="2" borderId="0" xfId="0" applyNumberFormat="1" applyFont="1" applyFill="1" applyAlignment="1">
      <alignment horizontal="right" vertical="top"/>
    </xf>
    <xf numFmtId="165" fontId="8" fillId="2" borderId="0" xfId="0" applyNumberFormat="1" applyFont="1" applyFill="1" applyAlignment="1">
      <alignment horizontal="left" wrapText="1"/>
    </xf>
    <xf numFmtId="164" fontId="8" fillId="3" borderId="0" xfId="0" applyNumberFormat="1" applyFont="1" applyFill="1" applyAlignment="1">
      <alignment horizontal="right" vertical="center"/>
    </xf>
    <xf numFmtId="165" fontId="8" fillId="2" borderId="0" xfId="0" applyNumberFormat="1" applyFont="1" applyFill="1" applyAlignment="1">
      <alignment horizontal="left" vertical="center" wrapText="1"/>
    </xf>
    <xf numFmtId="164" fontId="8" fillId="3" borderId="1" xfId="0" applyNumberFormat="1" applyFont="1" applyFill="1" applyBorder="1" applyAlignment="1">
      <alignment horizontal="right" vertical="top"/>
    </xf>
    <xf numFmtId="0" fontId="8" fillId="2" borderId="0" xfId="0" applyFont="1" applyFill="1" applyAlignment="1">
      <alignment wrapText="1"/>
    </xf>
    <xf numFmtId="164" fontId="8" fillId="3" borderId="0" xfId="0" applyNumberFormat="1" applyFont="1" applyFill="1" applyAlignment="1">
      <alignment horizontal="right" vertical="top"/>
    </xf>
    <xf numFmtId="0" fontId="8" fillId="3" borderId="0" xfId="0" applyFont="1" applyFill="1" applyAlignment="1">
      <alignment horizontal="right" vertical="top"/>
    </xf>
    <xf numFmtId="49" fontId="8" fillId="2" borderId="0" xfId="0" applyNumberFormat="1" applyFont="1" applyFill="1" applyAlignment="1">
      <alignment wrapText="1"/>
    </xf>
    <xf numFmtId="0" fontId="1" fillId="2" borderId="0" xfId="0" applyFont="1" applyFill="1" applyAlignment="1">
      <alignment wrapText="1"/>
    </xf>
    <xf numFmtId="0" fontId="8" fillId="2" borderId="0" xfId="0" applyFont="1" applyFill="1"/>
    <xf numFmtId="0" fontId="1" fillId="2" borderId="0" xfId="0" applyFont="1" applyFill="1" applyAlignment="1">
      <alignment horizontal="left" wrapText="1"/>
    </xf>
    <xf numFmtId="164" fontId="8" fillId="0" borderId="0" xfId="0" applyNumberFormat="1" applyFont="1" applyAlignment="1">
      <alignment horizontal="right" vertical="center"/>
    </xf>
    <xf numFmtId="164" fontId="8" fillId="0" borderId="1" xfId="0" applyNumberFormat="1" applyFont="1" applyBorder="1" applyAlignment="1">
      <alignment horizontal="right" vertical="top"/>
    </xf>
    <xf numFmtId="164" fontId="8" fillId="0" borderId="0" xfId="0" applyNumberFormat="1" applyFont="1" applyAlignment="1">
      <alignment horizontal="right" vertical="top"/>
    </xf>
    <xf numFmtId="0" fontId="8" fillId="0" borderId="0" xfId="0" applyFont="1" applyAlignment="1">
      <alignment horizontal="right" vertical="top"/>
    </xf>
    <xf numFmtId="165" fontId="1" fillId="2" borderId="0" xfId="0" quotePrefix="1" applyNumberFormat="1" applyFont="1" applyFill="1" applyAlignment="1">
      <alignment horizontal="left" wrapText="1"/>
    </xf>
    <xf numFmtId="164" fontId="8" fillId="2" borderId="1" xfId="0" applyNumberFormat="1" applyFont="1" applyFill="1" applyBorder="1" applyAlignment="1">
      <alignment horizontal="right" vertical="top"/>
    </xf>
    <xf numFmtId="0" fontId="8" fillId="2" borderId="1" xfId="0" applyFont="1" applyFill="1" applyBorder="1" applyAlignment="1">
      <alignment wrapText="1"/>
    </xf>
    <xf numFmtId="164" fontId="8" fillId="2" borderId="0" xfId="0" applyNumberFormat="1" applyFont="1" applyFill="1" applyAlignment="1">
      <alignment horizontal="right" vertical="top"/>
    </xf>
    <xf numFmtId="15" fontId="8" fillId="2" borderId="0" xfId="0" quotePrefix="1" applyNumberFormat="1" applyFont="1" applyFill="1"/>
    <xf numFmtId="164" fontId="8" fillId="2" borderId="0" xfId="0" applyNumberFormat="1" applyFont="1" applyFill="1"/>
    <xf numFmtId="166" fontId="2" fillId="2" borderId="0" xfId="0" applyNumberFormat="1" applyFont="1" applyFill="1" applyAlignment="1">
      <alignment horizontal="right" wrapText="1"/>
    </xf>
    <xf numFmtId="166" fontId="2" fillId="2" borderId="1" xfId="0" applyNumberFormat="1" applyFont="1" applyFill="1" applyBorder="1" applyAlignment="1">
      <alignment horizontal="right" wrapText="1"/>
    </xf>
    <xf numFmtId="0" fontId="8" fillId="2" borderId="1" xfId="0" applyFont="1" applyFill="1" applyBorder="1"/>
    <xf numFmtId="166" fontId="11" fillId="2" borderId="0" xfId="0" applyNumberFormat="1" applyFont="1" applyFill="1" applyAlignment="1">
      <alignment horizontal="right" wrapText="1"/>
    </xf>
    <xf numFmtId="0" fontId="11" fillId="2" borderId="0" xfId="0" applyFont="1" applyFill="1"/>
    <xf numFmtId="0" fontId="11" fillId="0" borderId="0" xfId="0" applyFont="1" applyAlignment="1">
      <alignment horizontal="right" vertical="center"/>
    </xf>
    <xf numFmtId="166" fontId="2" fillId="2" borderId="0" xfId="0" applyNumberFormat="1" applyFont="1" applyFill="1" applyAlignment="1">
      <alignment horizontal="right"/>
    </xf>
    <xf numFmtId="49" fontId="1" fillId="2" borderId="0" xfId="0" applyNumberFormat="1" applyFont="1" applyFill="1"/>
    <xf numFmtId="0" fontId="12" fillId="2" borderId="0" xfId="0" applyFont="1" applyFill="1"/>
    <xf numFmtId="167" fontId="13" fillId="2" borderId="0" xfId="0" applyNumberFormat="1" applyFont="1" applyFill="1"/>
    <xf numFmtId="0" fontId="13" fillId="2" borderId="0" xfId="0" applyFont="1" applyFill="1"/>
    <xf numFmtId="0" fontId="14" fillId="2" borderId="0" xfId="0" applyFont="1" applyFill="1" applyAlignment="1">
      <alignment horizontal="center"/>
    </xf>
    <xf numFmtId="0" fontId="15" fillId="2" borderId="0" xfId="0" applyFont="1" applyFill="1"/>
    <xf numFmtId="165" fontId="8" fillId="2" borderId="0" xfId="0" applyNumberFormat="1" applyFont="1" applyFill="1" applyBorder="1" applyAlignment="1">
      <alignment horizontal="left" wrapText="1"/>
    </xf>
    <xf numFmtId="164" fontId="10" fillId="0" borderId="0" xfId="0" applyNumberFormat="1" applyFont="1" applyBorder="1" applyAlignment="1">
      <alignment horizontal="right" vertical="top"/>
    </xf>
    <xf numFmtId="11" fontId="1" fillId="2" borderId="0" xfId="0" applyNumberFormat="1" applyFont="1" applyFill="1"/>
    <xf numFmtId="164" fontId="8" fillId="0" borderId="0" xfId="0" applyNumberFormat="1" applyFont="1" applyBorder="1" applyAlignment="1">
      <alignment horizontal="right" vertical="top"/>
    </xf>
    <xf numFmtId="164" fontId="8" fillId="3" borderId="0" xfId="0" applyNumberFormat="1" applyFont="1" applyFill="1" applyBorder="1" applyAlignment="1">
      <alignment horizontal="right" vertical="top"/>
    </xf>
    <xf numFmtId="0" fontId="3" fillId="2" borderId="0" xfId="0" applyFont="1" applyFill="1" applyAlignment="1">
      <alignment horizontal="left" vertical="top" wrapText="1"/>
    </xf>
    <xf numFmtId="0" fontId="3" fillId="0" borderId="0" xfId="0" applyFont="1" applyAlignment="1">
      <alignment horizontal="left" vertical="top" wrapText="1"/>
    </xf>
    <xf numFmtId="0" fontId="8" fillId="0" borderId="1" xfId="0" applyNumberFormat="1"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1950D-F27D-489C-80E0-64D7FF841642}">
  <sheetPr>
    <tabColor rgb="FF00B050"/>
    <pageSetUpPr fitToPage="1"/>
  </sheetPr>
  <dimension ref="A1:L86"/>
  <sheetViews>
    <sheetView showGridLines="0" tabSelected="1" topLeftCell="A73" zoomScaleNormal="100" zoomScaleSheetLayoutView="100" workbookViewId="0">
      <selection activeCell="A80" sqref="A80"/>
    </sheetView>
  </sheetViews>
  <sheetFormatPr defaultColWidth="9.1796875" defaultRowHeight="14" x14ac:dyDescent="0.35"/>
  <cols>
    <col min="1" max="1" width="56.81640625" style="1" customWidth="1"/>
    <col min="2" max="2" width="11.1796875" style="3" customWidth="1"/>
    <col min="3" max="5" width="11.1796875" style="1" customWidth="1"/>
    <col min="6" max="6" width="11.1796875" style="2" customWidth="1"/>
    <col min="7" max="9" width="11.1796875" style="1" customWidth="1"/>
    <col min="10" max="11" width="9.7265625" style="1" customWidth="1"/>
    <col min="12" max="16384" width="9.1796875" style="1"/>
  </cols>
  <sheetData>
    <row r="1" spans="1:12" s="38" customFormat="1" ht="21.65" customHeight="1" x14ac:dyDescent="0.5">
      <c r="A1" s="42" t="s">
        <v>26</v>
      </c>
      <c r="B1" s="41"/>
      <c r="C1" s="40"/>
      <c r="D1" s="40"/>
      <c r="E1" s="40"/>
      <c r="F1" s="39"/>
    </row>
    <row r="2" spans="1:12" x14ac:dyDescent="0.35">
      <c r="A2" s="37" t="s">
        <v>28</v>
      </c>
      <c r="B2" s="36"/>
      <c r="C2" s="36"/>
      <c r="D2" s="36"/>
      <c r="E2" s="36"/>
      <c r="F2" s="36"/>
      <c r="G2" s="36"/>
      <c r="H2" s="36"/>
      <c r="I2" s="36"/>
    </row>
    <row r="3" spans="1:12" ht="14.15" customHeight="1" x14ac:dyDescent="0.35">
      <c r="A3" s="18"/>
      <c r="B3" s="35" t="s">
        <v>27</v>
      </c>
      <c r="C3" s="35" t="s">
        <v>27</v>
      </c>
      <c r="D3" s="35" t="s">
        <v>27</v>
      </c>
      <c r="E3" s="35" t="s">
        <v>27</v>
      </c>
      <c r="F3" s="35" t="s">
        <v>27</v>
      </c>
      <c r="G3" s="35" t="s">
        <v>27</v>
      </c>
      <c r="H3" s="35" t="s">
        <v>27</v>
      </c>
      <c r="I3" s="35" t="s">
        <v>27</v>
      </c>
    </row>
    <row r="4" spans="1:12" ht="42" x14ac:dyDescent="0.35">
      <c r="A4" s="34" t="s">
        <v>26</v>
      </c>
      <c r="B4" s="33" t="s">
        <v>25</v>
      </c>
      <c r="C4" s="33" t="s">
        <v>24</v>
      </c>
      <c r="D4" s="33" t="s">
        <v>23</v>
      </c>
      <c r="E4" s="33" t="s">
        <v>22</v>
      </c>
      <c r="F4" s="33" t="s">
        <v>21</v>
      </c>
      <c r="G4" s="33" t="s">
        <v>20</v>
      </c>
      <c r="H4" s="33" t="s">
        <v>19</v>
      </c>
      <c r="I4" s="33" t="s">
        <v>18</v>
      </c>
    </row>
    <row r="5" spans="1:12" ht="4.9000000000000004" customHeight="1" x14ac:dyDescent="0.35">
      <c r="A5" s="32"/>
      <c r="B5" s="31"/>
      <c r="C5" s="31"/>
      <c r="D5" s="31"/>
      <c r="E5" s="31"/>
      <c r="F5" s="31"/>
      <c r="G5" s="31"/>
      <c r="H5" s="31"/>
      <c r="I5" s="31"/>
    </row>
    <row r="6" spans="1:12" ht="4.9000000000000004" customHeight="1" x14ac:dyDescent="0.35">
      <c r="A6" s="18"/>
      <c r="B6" s="30"/>
      <c r="C6" s="30"/>
      <c r="D6" s="30"/>
      <c r="E6" s="30"/>
      <c r="F6" s="30"/>
      <c r="G6" s="30"/>
      <c r="H6" s="30"/>
      <c r="I6" s="30"/>
      <c r="K6" s="45">
        <v>1000000</v>
      </c>
    </row>
    <row r="7" spans="1:12" ht="15" customHeight="1" x14ac:dyDescent="0.35">
      <c r="A7" s="24" t="s">
        <v>14</v>
      </c>
      <c r="B7" s="27">
        <v>464</v>
      </c>
      <c r="C7" s="27">
        <v>129</v>
      </c>
      <c r="D7" s="27">
        <v>0</v>
      </c>
      <c r="E7" s="27">
        <v>-15218</v>
      </c>
      <c r="F7" s="27">
        <v>26022</v>
      </c>
      <c r="G7" s="27">
        <v>11397</v>
      </c>
      <c r="H7" s="27">
        <v>720</v>
      </c>
      <c r="I7" s="27">
        <v>12117</v>
      </c>
      <c r="J7" s="7"/>
      <c r="K7" s="6"/>
      <c r="L7" s="5"/>
    </row>
    <row r="8" spans="1:12" ht="15" customHeight="1" x14ac:dyDescent="0.35">
      <c r="A8" s="24" t="s">
        <v>13</v>
      </c>
      <c r="B8" s="25">
        <v>0</v>
      </c>
      <c r="C8" s="25">
        <v>0</v>
      </c>
      <c r="D8" s="25">
        <v>0</v>
      </c>
      <c r="E8" s="25">
        <v>0</v>
      </c>
      <c r="F8" s="25">
        <v>-38</v>
      </c>
      <c r="G8" s="25">
        <v>-38</v>
      </c>
      <c r="H8" s="25">
        <v>0</v>
      </c>
      <c r="I8" s="25">
        <v>-38</v>
      </c>
      <c r="J8" s="7"/>
      <c r="K8" s="6"/>
      <c r="L8" s="5"/>
    </row>
    <row r="9" spans="1:12" ht="15" customHeight="1" x14ac:dyDescent="0.35">
      <c r="A9" s="24" t="s">
        <v>12</v>
      </c>
      <c r="B9" s="27">
        <f t="shared" ref="B9:H9" si="0">SUM(B7:B8)</f>
        <v>464</v>
      </c>
      <c r="C9" s="27">
        <f t="shared" si="0"/>
        <v>129</v>
      </c>
      <c r="D9" s="27">
        <f t="shared" si="0"/>
        <v>0</v>
      </c>
      <c r="E9" s="27">
        <f t="shared" si="0"/>
        <v>-15218</v>
      </c>
      <c r="F9" s="27">
        <f t="shared" si="0"/>
        <v>25984</v>
      </c>
      <c r="G9" s="27">
        <f t="shared" si="0"/>
        <v>11359</v>
      </c>
      <c r="H9" s="27">
        <f t="shared" si="0"/>
        <v>720</v>
      </c>
      <c r="I9" s="27">
        <f>G9+H9</f>
        <v>12079</v>
      </c>
      <c r="J9" s="7"/>
      <c r="K9" s="6"/>
      <c r="L9" s="5"/>
    </row>
    <row r="10" spans="1:12" ht="15" customHeight="1" x14ac:dyDescent="0.35">
      <c r="A10" s="17" t="s">
        <v>11</v>
      </c>
      <c r="B10" s="27">
        <v>0</v>
      </c>
      <c r="C10" s="27">
        <v>0</v>
      </c>
      <c r="D10" s="27">
        <v>0</v>
      </c>
      <c r="E10" s="27">
        <v>0</v>
      </c>
      <c r="F10" s="27">
        <v>5625</v>
      </c>
      <c r="G10" s="27">
        <v>5625</v>
      </c>
      <c r="H10" s="27">
        <v>401</v>
      </c>
      <c r="I10" s="27">
        <v>6026</v>
      </c>
      <c r="J10" s="29"/>
      <c r="K10" s="29"/>
    </row>
    <row r="11" spans="1:12" ht="15" customHeight="1" x14ac:dyDescent="0.35">
      <c r="A11" s="17" t="s">
        <v>10</v>
      </c>
      <c r="B11" s="27"/>
      <c r="C11" s="27"/>
      <c r="D11" s="27"/>
      <c r="E11" s="27"/>
      <c r="F11" s="27"/>
      <c r="G11" s="27"/>
      <c r="H11" s="27"/>
      <c r="I11" s="27"/>
      <c r="J11" s="18"/>
      <c r="K11" s="18"/>
    </row>
    <row r="12" spans="1:12" ht="15" customHeight="1" x14ac:dyDescent="0.35">
      <c r="A12" s="17" t="s">
        <v>9</v>
      </c>
      <c r="B12" s="27"/>
      <c r="C12" s="27"/>
      <c r="D12" s="27"/>
      <c r="E12" s="27"/>
      <c r="F12" s="27"/>
      <c r="G12" s="27"/>
      <c r="H12" s="27"/>
      <c r="I12" s="27"/>
      <c r="J12" s="18"/>
      <c r="K12" s="18"/>
    </row>
    <row r="13" spans="1:12" ht="13.15" customHeight="1" x14ac:dyDescent="0.35">
      <c r="A13" s="16" t="s">
        <v>17</v>
      </c>
      <c r="B13" s="27">
        <v>0</v>
      </c>
      <c r="C13" s="27">
        <v>0</v>
      </c>
      <c r="D13" s="27">
        <v>0</v>
      </c>
      <c r="E13" s="27">
        <v>25</v>
      </c>
      <c r="F13" s="27">
        <v>0</v>
      </c>
      <c r="G13" s="27">
        <v>25</v>
      </c>
      <c r="H13" s="27">
        <v>4</v>
      </c>
      <c r="I13" s="27">
        <v>29</v>
      </c>
      <c r="J13" s="18"/>
      <c r="K13" s="18"/>
    </row>
    <row r="14" spans="1:12" ht="13.15" customHeight="1" x14ac:dyDescent="0.35">
      <c r="A14" s="13" t="s">
        <v>16</v>
      </c>
      <c r="B14" s="27">
        <v>0</v>
      </c>
      <c r="C14" s="27">
        <v>0</v>
      </c>
      <c r="D14" s="27">
        <v>0</v>
      </c>
      <c r="E14" s="27">
        <v>176</v>
      </c>
      <c r="F14" s="27">
        <v>0</v>
      </c>
      <c r="G14" s="27">
        <v>176</v>
      </c>
      <c r="H14" s="27">
        <v>0</v>
      </c>
      <c r="I14" s="27">
        <v>176</v>
      </c>
      <c r="J14" s="28"/>
      <c r="K14" s="28"/>
    </row>
    <row r="15" spans="1:12" ht="13.15" customHeight="1" x14ac:dyDescent="0.35">
      <c r="A15" s="13" t="s">
        <v>6</v>
      </c>
      <c r="B15" s="27">
        <v>0</v>
      </c>
      <c r="C15" s="27">
        <v>0</v>
      </c>
      <c r="D15" s="27">
        <v>0</v>
      </c>
      <c r="E15" s="27">
        <v>0</v>
      </c>
      <c r="F15" s="27">
        <v>352</v>
      </c>
      <c r="G15" s="27">
        <v>352</v>
      </c>
      <c r="H15" s="27">
        <v>1</v>
      </c>
      <c r="I15" s="27">
        <v>353</v>
      </c>
      <c r="J15" s="28"/>
      <c r="K15" s="28"/>
    </row>
    <row r="16" spans="1:12" ht="15" customHeight="1" x14ac:dyDescent="0.35">
      <c r="A16" s="13" t="s">
        <v>5</v>
      </c>
      <c r="B16" s="25">
        <v>0</v>
      </c>
      <c r="C16" s="25">
        <v>0</v>
      </c>
      <c r="D16" s="25">
        <v>0</v>
      </c>
      <c r="E16" s="25">
        <v>-18</v>
      </c>
      <c r="F16" s="25">
        <v>2</v>
      </c>
      <c r="G16" s="25">
        <v>-16</v>
      </c>
      <c r="H16" s="25">
        <v>1</v>
      </c>
      <c r="I16" s="25">
        <v>-15</v>
      </c>
      <c r="J16" s="27"/>
      <c r="K16" s="27"/>
    </row>
    <row r="17" spans="1:12" ht="4.9000000000000004" customHeight="1" x14ac:dyDescent="0.35">
      <c r="A17" s="13"/>
      <c r="B17" s="27"/>
      <c r="C17" s="27"/>
      <c r="D17" s="27"/>
      <c r="E17" s="27"/>
      <c r="F17" s="27"/>
      <c r="G17" s="27"/>
      <c r="H17" s="27"/>
      <c r="I17" s="27"/>
      <c r="J17" s="27"/>
      <c r="K17" s="27"/>
    </row>
    <row r="18" spans="1:12" x14ac:dyDescent="0.35">
      <c r="A18" s="13" t="s">
        <v>4</v>
      </c>
      <c r="B18" s="27">
        <f>SUM(B10:B16)</f>
        <v>0</v>
      </c>
      <c r="C18" s="27">
        <f t="shared" ref="C18:I18" si="1">SUM(C10:C16)</f>
        <v>0</v>
      </c>
      <c r="D18" s="27">
        <f t="shared" si="1"/>
        <v>0</v>
      </c>
      <c r="E18" s="27">
        <f t="shared" si="1"/>
        <v>183</v>
      </c>
      <c r="F18" s="27">
        <f t="shared" si="1"/>
        <v>5979</v>
      </c>
      <c r="G18" s="27">
        <f t="shared" si="1"/>
        <v>6162</v>
      </c>
      <c r="H18" s="27">
        <f t="shared" si="1"/>
        <v>407</v>
      </c>
      <c r="I18" s="27">
        <f t="shared" si="1"/>
        <v>6569</v>
      </c>
      <c r="J18" s="7"/>
      <c r="K18" s="6"/>
      <c r="L18" s="5"/>
    </row>
    <row r="19" spans="1:12" x14ac:dyDescent="0.35">
      <c r="A19" s="13" t="s">
        <v>3</v>
      </c>
      <c r="B19" s="27">
        <v>0</v>
      </c>
      <c r="C19" s="27">
        <v>0</v>
      </c>
      <c r="D19" s="27">
        <v>0</v>
      </c>
      <c r="E19" s="27">
        <v>0</v>
      </c>
      <c r="F19" s="27">
        <v>-4223</v>
      </c>
      <c r="G19" s="27">
        <v>-4223</v>
      </c>
      <c r="H19" s="27">
        <v>0</v>
      </c>
      <c r="I19" s="27">
        <v>-4223</v>
      </c>
      <c r="J19" s="27"/>
      <c r="K19" s="27"/>
    </row>
    <row r="20" spans="1:12" ht="15.5" x14ac:dyDescent="0.35">
      <c r="A20" s="13" t="s">
        <v>37</v>
      </c>
      <c r="B20" s="27">
        <v>-44</v>
      </c>
      <c r="C20" s="27">
        <v>0</v>
      </c>
      <c r="D20" s="27">
        <v>0</v>
      </c>
      <c r="E20" s="27">
        <v>9416</v>
      </c>
      <c r="F20" s="27">
        <v>-9372</v>
      </c>
      <c r="G20" s="27">
        <v>0</v>
      </c>
      <c r="H20" s="27">
        <v>0</v>
      </c>
      <c r="I20" s="27">
        <v>0</v>
      </c>
      <c r="J20" s="27"/>
      <c r="K20" s="27"/>
    </row>
    <row r="21" spans="1:12" ht="15.5" x14ac:dyDescent="0.35">
      <c r="A21" s="13" t="s">
        <v>38</v>
      </c>
      <c r="B21" s="27">
        <v>0</v>
      </c>
      <c r="C21" s="27">
        <v>0</v>
      </c>
      <c r="D21" s="27">
        <v>0</v>
      </c>
      <c r="E21" s="27">
        <v>64</v>
      </c>
      <c r="F21" s="27">
        <v>-231</v>
      </c>
      <c r="G21" s="27">
        <v>-167</v>
      </c>
      <c r="H21" s="27">
        <v>0</v>
      </c>
      <c r="I21" s="27">
        <v>-167</v>
      </c>
      <c r="J21" s="27"/>
      <c r="K21" s="27"/>
    </row>
    <row r="22" spans="1:12" ht="15.5" x14ac:dyDescent="0.35">
      <c r="A22" s="13" t="s">
        <v>39</v>
      </c>
      <c r="B22" s="27">
        <v>0</v>
      </c>
      <c r="C22" s="27">
        <v>0</v>
      </c>
      <c r="D22" s="27">
        <v>0</v>
      </c>
      <c r="E22" s="27">
        <v>0</v>
      </c>
      <c r="F22" s="27">
        <v>151</v>
      </c>
      <c r="G22" s="27">
        <v>151</v>
      </c>
      <c r="H22" s="27">
        <v>0</v>
      </c>
      <c r="I22" s="27">
        <v>151</v>
      </c>
      <c r="J22" s="18"/>
      <c r="K22" s="18"/>
    </row>
    <row r="23" spans="1:12" x14ac:dyDescent="0.35">
      <c r="A23" s="13" t="s">
        <v>2</v>
      </c>
      <c r="B23" s="27">
        <v>0</v>
      </c>
      <c r="C23" s="27">
        <v>0</v>
      </c>
      <c r="D23" s="27">
        <v>0</v>
      </c>
      <c r="E23" s="27">
        <v>0</v>
      </c>
      <c r="F23" s="27">
        <v>0</v>
      </c>
      <c r="G23" s="27">
        <v>0</v>
      </c>
      <c r="H23" s="27">
        <v>-435</v>
      </c>
      <c r="I23" s="27">
        <v>-435</v>
      </c>
      <c r="J23" s="18"/>
      <c r="K23" s="18"/>
    </row>
    <row r="24" spans="1:12" x14ac:dyDescent="0.35">
      <c r="A24" s="13" t="s">
        <v>1</v>
      </c>
      <c r="B24" s="27">
        <v>0</v>
      </c>
      <c r="C24" s="27">
        <v>5</v>
      </c>
      <c r="D24" s="27">
        <v>0</v>
      </c>
      <c r="E24" s="27">
        <v>0</v>
      </c>
      <c r="F24" s="27">
        <v>0</v>
      </c>
      <c r="G24" s="27">
        <v>5</v>
      </c>
      <c r="H24" s="27">
        <v>0</v>
      </c>
      <c r="I24" s="27">
        <v>5</v>
      </c>
      <c r="J24" s="18"/>
      <c r="K24" s="18"/>
    </row>
    <row r="25" spans="1:12" x14ac:dyDescent="0.35">
      <c r="A25" s="13" t="s">
        <v>15</v>
      </c>
      <c r="B25" s="27">
        <v>0</v>
      </c>
      <c r="C25" s="27">
        <v>0</v>
      </c>
      <c r="D25" s="27">
        <v>0</v>
      </c>
      <c r="E25" s="27">
        <v>32</v>
      </c>
      <c r="F25" s="27">
        <v>0</v>
      </c>
      <c r="G25" s="27">
        <v>32</v>
      </c>
      <c r="H25" s="27">
        <v>0</v>
      </c>
      <c r="I25" s="27">
        <v>32</v>
      </c>
      <c r="J25" s="18"/>
      <c r="K25" s="18"/>
    </row>
    <row r="26" spans="1:12" x14ac:dyDescent="0.35">
      <c r="A26" s="26" t="s">
        <v>53</v>
      </c>
      <c r="B26" s="25">
        <v>0</v>
      </c>
      <c r="C26" s="25">
        <v>0</v>
      </c>
      <c r="D26" s="25">
        <v>0</v>
      </c>
      <c r="E26" s="25">
        <v>-51</v>
      </c>
      <c r="F26" s="25">
        <v>-76</v>
      </c>
      <c r="G26" s="25">
        <v>-127</v>
      </c>
      <c r="H26" s="25">
        <v>2</v>
      </c>
      <c r="I26" s="25">
        <v>-125</v>
      </c>
      <c r="J26" s="18"/>
      <c r="K26" s="18"/>
    </row>
    <row r="27" spans="1:12" ht="4.9000000000000004" customHeight="1" x14ac:dyDescent="0.35">
      <c r="A27" s="13"/>
      <c r="B27" s="22"/>
      <c r="C27" s="22"/>
      <c r="D27" s="22"/>
      <c r="E27" s="22"/>
      <c r="F27" s="22"/>
      <c r="G27" s="22"/>
      <c r="H27" s="22"/>
      <c r="I27" s="22"/>
      <c r="J27" s="18"/>
      <c r="K27" s="18"/>
    </row>
    <row r="28" spans="1:12" ht="15" customHeight="1" x14ac:dyDescent="0.35">
      <c r="A28" s="24" t="s">
        <v>29</v>
      </c>
      <c r="B28" s="22">
        <f t="shared" ref="B28:I28" si="2">B9+SUM(B10:B16)+SUM(B19:B26)</f>
        <v>420</v>
      </c>
      <c r="C28" s="22">
        <f t="shared" si="2"/>
        <v>134</v>
      </c>
      <c r="D28" s="22">
        <f t="shared" si="2"/>
        <v>0</v>
      </c>
      <c r="E28" s="22">
        <f t="shared" si="2"/>
        <v>-5574</v>
      </c>
      <c r="F28" s="22">
        <f t="shared" si="2"/>
        <v>18212</v>
      </c>
      <c r="G28" s="22">
        <f t="shared" si="2"/>
        <v>13192</v>
      </c>
      <c r="H28" s="22">
        <f t="shared" si="2"/>
        <v>694</v>
      </c>
      <c r="I28" s="22">
        <f t="shared" si="2"/>
        <v>13886</v>
      </c>
      <c r="J28" s="7"/>
      <c r="K28" s="6"/>
      <c r="L28" s="5"/>
    </row>
    <row r="29" spans="1:12" ht="15" customHeight="1" x14ac:dyDescent="0.35">
      <c r="A29" s="17" t="s">
        <v>11</v>
      </c>
      <c r="B29" s="22">
        <v>0</v>
      </c>
      <c r="C29" s="22">
        <v>0</v>
      </c>
      <c r="D29" s="22">
        <v>0</v>
      </c>
      <c r="E29" s="22">
        <v>0</v>
      </c>
      <c r="F29" s="22">
        <v>5581</v>
      </c>
      <c r="G29" s="22">
        <v>5581</v>
      </c>
      <c r="H29" s="22">
        <v>492</v>
      </c>
      <c r="I29" s="22">
        <v>6073</v>
      </c>
      <c r="J29" s="18"/>
      <c r="K29" s="18"/>
    </row>
    <row r="30" spans="1:12" ht="15" customHeight="1" x14ac:dyDescent="0.35">
      <c r="A30" s="19" t="s">
        <v>10</v>
      </c>
      <c r="B30" s="22"/>
      <c r="C30" s="22"/>
      <c r="D30" s="22"/>
      <c r="E30" s="22"/>
      <c r="F30" s="22"/>
      <c r="G30" s="22"/>
      <c r="H30" s="22"/>
      <c r="I30" s="22"/>
      <c r="J30" s="18"/>
      <c r="K30" s="18"/>
    </row>
    <row r="31" spans="1:12" ht="15" customHeight="1" x14ac:dyDescent="0.35">
      <c r="A31" s="17" t="s">
        <v>9</v>
      </c>
      <c r="B31" s="22"/>
      <c r="C31" s="22"/>
      <c r="D31" s="22"/>
      <c r="E31" s="22"/>
      <c r="F31" s="22"/>
      <c r="G31" s="22"/>
      <c r="H31" s="22"/>
      <c r="I31" s="22"/>
      <c r="J31" s="18"/>
      <c r="K31" s="18"/>
    </row>
    <row r="32" spans="1:12" ht="15" customHeight="1" x14ac:dyDescent="0.35">
      <c r="A32" s="17" t="s">
        <v>8</v>
      </c>
      <c r="B32" s="22">
        <v>0</v>
      </c>
      <c r="C32" s="22">
        <v>0</v>
      </c>
      <c r="D32" s="22">
        <v>0</v>
      </c>
      <c r="E32" s="22">
        <v>68</v>
      </c>
      <c r="F32" s="22">
        <v>0</v>
      </c>
      <c r="G32" s="22">
        <v>68</v>
      </c>
      <c r="H32" s="22">
        <v>10</v>
      </c>
      <c r="I32" s="22">
        <v>78</v>
      </c>
      <c r="J32" s="18"/>
      <c r="K32" s="18"/>
    </row>
    <row r="33" spans="1:12" ht="15" customHeight="1" x14ac:dyDescent="0.35">
      <c r="A33" s="17" t="s">
        <v>7</v>
      </c>
      <c r="B33" s="22">
        <v>0</v>
      </c>
      <c r="C33" s="22">
        <v>0</v>
      </c>
      <c r="D33" s="22">
        <v>0</v>
      </c>
      <c r="E33" s="22">
        <v>62</v>
      </c>
      <c r="F33" s="22">
        <v>0</v>
      </c>
      <c r="G33" s="22">
        <v>62</v>
      </c>
      <c r="H33" s="22">
        <v>-2</v>
      </c>
      <c r="I33" s="22">
        <v>60</v>
      </c>
      <c r="J33" s="18"/>
      <c r="K33" s="18"/>
    </row>
    <row r="34" spans="1:12" ht="13.15" customHeight="1" x14ac:dyDescent="0.35">
      <c r="A34" s="17" t="s">
        <v>6</v>
      </c>
      <c r="B34" s="22">
        <v>0</v>
      </c>
      <c r="C34" s="22">
        <v>0</v>
      </c>
      <c r="D34" s="22">
        <v>0</v>
      </c>
      <c r="E34" s="22">
        <v>0</v>
      </c>
      <c r="F34" s="22">
        <v>217</v>
      </c>
      <c r="G34" s="22">
        <v>217</v>
      </c>
      <c r="H34" s="22">
        <v>-2</v>
      </c>
      <c r="I34" s="22">
        <v>215</v>
      </c>
      <c r="J34" s="18"/>
      <c r="K34" s="18"/>
    </row>
    <row r="35" spans="1:12" ht="15" customHeight="1" x14ac:dyDescent="0.35">
      <c r="A35" s="17" t="s">
        <v>5</v>
      </c>
      <c r="B35" s="21">
        <v>0</v>
      </c>
      <c r="C35" s="21">
        <v>0</v>
      </c>
      <c r="D35" s="21">
        <v>0</v>
      </c>
      <c r="E35" s="21">
        <v>-2356</v>
      </c>
      <c r="F35" s="21">
        <v>-22</v>
      </c>
      <c r="G35" s="21">
        <v>-2378</v>
      </c>
      <c r="H35" s="21">
        <v>-212</v>
      </c>
      <c r="I35" s="21">
        <v>-2590</v>
      </c>
    </row>
    <row r="36" spans="1:12" ht="4.9000000000000004" customHeight="1" x14ac:dyDescent="0.35">
      <c r="A36" s="16"/>
      <c r="B36" s="22"/>
      <c r="C36" s="22"/>
      <c r="D36" s="22"/>
      <c r="E36" s="22"/>
      <c r="F36" s="22"/>
      <c r="G36" s="22"/>
      <c r="H36" s="23"/>
      <c r="I36" s="22"/>
    </row>
    <row r="37" spans="1:12" ht="15" customHeight="1" x14ac:dyDescent="0.35">
      <c r="A37" s="13" t="s">
        <v>4</v>
      </c>
      <c r="B37" s="22">
        <f t="shared" ref="B37:I37" si="3">SUM(B29:B35)</f>
        <v>0</v>
      </c>
      <c r="C37" s="22">
        <f t="shared" si="3"/>
        <v>0</v>
      </c>
      <c r="D37" s="22">
        <f t="shared" si="3"/>
        <v>0</v>
      </c>
      <c r="E37" s="22">
        <f t="shared" si="3"/>
        <v>-2226</v>
      </c>
      <c r="F37" s="22">
        <f t="shared" si="3"/>
        <v>5776</v>
      </c>
      <c r="G37" s="22">
        <f t="shared" si="3"/>
        <v>3550</v>
      </c>
      <c r="H37" s="22">
        <f t="shared" si="3"/>
        <v>286</v>
      </c>
      <c r="I37" s="22">
        <f t="shared" si="3"/>
        <v>3836</v>
      </c>
      <c r="J37" s="7"/>
      <c r="K37" s="6"/>
      <c r="L37" s="5"/>
    </row>
    <row r="38" spans="1:12" ht="15" customHeight="1" x14ac:dyDescent="0.35">
      <c r="A38" s="13" t="s">
        <v>3</v>
      </c>
      <c r="B38" s="22">
        <v>0</v>
      </c>
      <c r="C38" s="22">
        <v>0</v>
      </c>
      <c r="D38" s="22">
        <v>0</v>
      </c>
      <c r="E38" s="22">
        <v>0</v>
      </c>
      <c r="F38" s="22">
        <v>-4300</v>
      </c>
      <c r="G38" s="22">
        <v>-4300</v>
      </c>
      <c r="H38" s="22">
        <v>0</v>
      </c>
      <c r="I38" s="22">
        <v>-4300</v>
      </c>
    </row>
    <row r="39" spans="1:12" ht="15" customHeight="1" x14ac:dyDescent="0.35">
      <c r="A39" s="13" t="s">
        <v>30</v>
      </c>
      <c r="B39" s="46">
        <v>51</v>
      </c>
      <c r="C39" s="22">
        <v>0</v>
      </c>
      <c r="D39" s="22">
        <v>0</v>
      </c>
      <c r="E39" s="22">
        <v>0</v>
      </c>
      <c r="F39" s="22">
        <v>-51</v>
      </c>
      <c r="G39" s="22">
        <v>0</v>
      </c>
      <c r="H39" s="22">
        <v>0</v>
      </c>
      <c r="I39" s="22">
        <v>0</v>
      </c>
    </row>
    <row r="40" spans="1:12" ht="15" customHeight="1" x14ac:dyDescent="0.35">
      <c r="A40" s="13" t="s">
        <v>31</v>
      </c>
      <c r="B40" s="46">
        <v>-233</v>
      </c>
      <c r="C40" s="22">
        <v>-20</v>
      </c>
      <c r="D40" s="22">
        <v>0</v>
      </c>
      <c r="E40" s="22">
        <v>0</v>
      </c>
      <c r="F40" s="22">
        <v>253</v>
      </c>
      <c r="G40" s="22">
        <v>0</v>
      </c>
      <c r="H40" s="22">
        <v>0</v>
      </c>
      <c r="I40" s="22">
        <v>0</v>
      </c>
    </row>
    <row r="41" spans="1:12" ht="15" customHeight="1" x14ac:dyDescent="0.35">
      <c r="A41" s="13" t="s">
        <v>32</v>
      </c>
      <c r="B41" s="46">
        <v>-146</v>
      </c>
      <c r="C41" s="22">
        <v>73364</v>
      </c>
      <c r="D41" s="22">
        <v>-73364</v>
      </c>
      <c r="E41" s="22">
        <v>132</v>
      </c>
      <c r="F41" s="22">
        <v>14</v>
      </c>
      <c r="G41" s="22">
        <v>0</v>
      </c>
      <c r="H41" s="22">
        <v>0</v>
      </c>
      <c r="I41" s="22">
        <v>0</v>
      </c>
    </row>
    <row r="42" spans="1:12" ht="15" customHeight="1" x14ac:dyDescent="0.35">
      <c r="A42" s="13" t="s">
        <v>33</v>
      </c>
      <c r="B42" s="46">
        <v>0</v>
      </c>
      <c r="C42" s="22">
        <v>0</v>
      </c>
      <c r="D42" s="22">
        <v>0</v>
      </c>
      <c r="E42" s="22">
        <v>220</v>
      </c>
      <c r="F42" s="22">
        <v>-158</v>
      </c>
      <c r="G42" s="22">
        <v>62</v>
      </c>
      <c r="H42" s="22">
        <v>0</v>
      </c>
      <c r="I42" s="22">
        <v>62</v>
      </c>
    </row>
    <row r="43" spans="1:12" ht="15" customHeight="1" x14ac:dyDescent="0.35">
      <c r="A43" s="13" t="s">
        <v>39</v>
      </c>
      <c r="B43" s="46">
        <v>0</v>
      </c>
      <c r="C43" s="22">
        <v>0</v>
      </c>
      <c r="D43" s="22">
        <v>0</v>
      </c>
      <c r="E43" s="22">
        <v>0</v>
      </c>
      <c r="F43" s="22">
        <v>108</v>
      </c>
      <c r="G43" s="22">
        <v>108</v>
      </c>
      <c r="H43" s="22">
        <v>0</v>
      </c>
      <c r="I43" s="22">
        <v>108</v>
      </c>
    </row>
    <row r="44" spans="1:12" ht="15" customHeight="1" x14ac:dyDescent="0.35">
      <c r="A44" s="13" t="s">
        <v>2</v>
      </c>
      <c r="B44" s="46">
        <v>0</v>
      </c>
      <c r="C44" s="22">
        <v>0</v>
      </c>
      <c r="D44" s="22">
        <v>0</v>
      </c>
      <c r="E44" s="22">
        <v>0</v>
      </c>
      <c r="F44" s="22">
        <v>0</v>
      </c>
      <c r="G44" s="22">
        <v>0</v>
      </c>
      <c r="H44" s="22">
        <v>-559</v>
      </c>
      <c r="I44" s="22">
        <v>-559</v>
      </c>
    </row>
    <row r="45" spans="1:12" ht="15" customHeight="1" x14ac:dyDescent="0.35">
      <c r="A45" s="13" t="s">
        <v>1</v>
      </c>
      <c r="B45" s="46">
        <v>0</v>
      </c>
      <c r="C45" s="22">
        <v>-6</v>
      </c>
      <c r="D45" s="22">
        <v>0</v>
      </c>
      <c r="E45" s="22">
        <v>0</v>
      </c>
      <c r="F45" s="22">
        <v>0</v>
      </c>
      <c r="G45" s="22">
        <v>-6</v>
      </c>
      <c r="H45" s="22">
        <v>0</v>
      </c>
      <c r="I45" s="22">
        <v>-6</v>
      </c>
    </row>
    <row r="46" spans="1:12" ht="15" customHeight="1" x14ac:dyDescent="0.35">
      <c r="A46" s="13" t="s">
        <v>0</v>
      </c>
      <c r="B46" s="46">
        <v>0</v>
      </c>
      <c r="C46" s="22">
        <v>0</v>
      </c>
      <c r="D46" s="22">
        <v>0</v>
      </c>
      <c r="E46" s="22">
        <v>10</v>
      </c>
      <c r="F46" s="22">
        <v>0</v>
      </c>
      <c r="G46" s="22">
        <v>10</v>
      </c>
      <c r="H46" s="22">
        <v>2</v>
      </c>
      <c r="I46" s="22">
        <v>12</v>
      </c>
    </row>
    <row r="47" spans="1:12" ht="15" customHeight="1" x14ac:dyDescent="0.35">
      <c r="A47" s="13" t="s">
        <v>34</v>
      </c>
      <c r="B47" s="46">
        <v>0</v>
      </c>
      <c r="C47" s="22">
        <v>0</v>
      </c>
      <c r="D47" s="22">
        <v>0</v>
      </c>
      <c r="E47" s="22">
        <v>0</v>
      </c>
      <c r="F47" s="22">
        <v>2930</v>
      </c>
      <c r="G47" s="22">
        <v>2930</v>
      </c>
      <c r="H47" s="22">
        <v>1918</v>
      </c>
      <c r="I47" s="22">
        <v>4848</v>
      </c>
    </row>
    <row r="48" spans="1:12" ht="15" customHeight="1" x14ac:dyDescent="0.35">
      <c r="A48" s="50" t="s">
        <v>40</v>
      </c>
      <c r="B48" s="21">
        <v>0</v>
      </c>
      <c r="C48" s="21">
        <v>0</v>
      </c>
      <c r="D48" s="21">
        <v>0</v>
      </c>
      <c r="E48" s="21">
        <v>-44</v>
      </c>
      <c r="F48" s="21">
        <v>-236</v>
      </c>
      <c r="G48" s="21">
        <v>-280</v>
      </c>
      <c r="H48" s="21">
        <v>48</v>
      </c>
      <c r="I48" s="21">
        <v>-232</v>
      </c>
    </row>
    <row r="49" spans="1:12" ht="18" customHeight="1" x14ac:dyDescent="0.35">
      <c r="A49" s="11">
        <v>44196</v>
      </c>
      <c r="B49" s="20">
        <f>SUM(B37:B48)+B28</f>
        <v>92</v>
      </c>
      <c r="C49" s="20">
        <f t="shared" ref="C49:I49" si="4">SUM(C37:C48)+C28</f>
        <v>73472</v>
      </c>
      <c r="D49" s="20">
        <f t="shared" si="4"/>
        <v>-73364</v>
      </c>
      <c r="E49" s="20">
        <f t="shared" si="4"/>
        <v>-7482</v>
      </c>
      <c r="F49" s="20">
        <f t="shared" si="4"/>
        <v>22548</v>
      </c>
      <c r="G49" s="20">
        <f t="shared" si="4"/>
        <v>15266</v>
      </c>
      <c r="H49" s="20">
        <f t="shared" si="4"/>
        <v>2389</v>
      </c>
      <c r="I49" s="20">
        <f t="shared" si="4"/>
        <v>17655</v>
      </c>
      <c r="J49" s="7"/>
      <c r="K49" s="6"/>
      <c r="L49" s="5"/>
    </row>
    <row r="50" spans="1:12" ht="4.5" customHeight="1" x14ac:dyDescent="0.35">
      <c r="A50" s="43"/>
      <c r="B50" s="44"/>
      <c r="C50" s="44"/>
      <c r="D50" s="44"/>
      <c r="E50" s="44"/>
      <c r="F50" s="44"/>
      <c r="G50" s="44"/>
      <c r="H50" s="44"/>
      <c r="I50" s="44"/>
      <c r="J50" s="7"/>
      <c r="K50" s="6"/>
      <c r="L50" s="5"/>
    </row>
    <row r="51" spans="1:12" ht="15" customHeight="1" x14ac:dyDescent="0.35">
      <c r="A51" s="17" t="s">
        <v>11</v>
      </c>
      <c r="B51" s="14">
        <v>0</v>
      </c>
      <c r="C51" s="14">
        <v>0</v>
      </c>
      <c r="D51" s="14">
        <v>0</v>
      </c>
      <c r="E51" s="14">
        <v>0</v>
      </c>
      <c r="F51" s="14">
        <v>6049</v>
      </c>
      <c r="G51" s="14">
        <v>6049</v>
      </c>
      <c r="H51" s="14">
        <v>572</v>
      </c>
      <c r="I51" s="14">
        <v>6621</v>
      </c>
      <c r="J51" s="18"/>
      <c r="K51" s="18"/>
    </row>
    <row r="52" spans="1:12" ht="15" customHeight="1" x14ac:dyDescent="0.35">
      <c r="A52" s="19" t="s">
        <v>10</v>
      </c>
      <c r="B52" s="14"/>
      <c r="C52" s="14"/>
      <c r="D52" s="14"/>
      <c r="E52" s="14"/>
      <c r="F52" s="14"/>
      <c r="G52" s="14"/>
      <c r="H52" s="14"/>
      <c r="I52" s="14"/>
      <c r="J52" s="18"/>
      <c r="K52" s="18"/>
    </row>
    <row r="53" spans="1:12" ht="15" customHeight="1" x14ac:dyDescent="0.35">
      <c r="A53" s="17" t="s">
        <v>9</v>
      </c>
      <c r="B53" s="14"/>
      <c r="C53" s="14"/>
      <c r="D53" s="14"/>
      <c r="E53" s="14"/>
      <c r="F53" s="14"/>
      <c r="G53" s="14"/>
      <c r="H53" s="14"/>
      <c r="I53" s="14"/>
      <c r="J53" s="18"/>
      <c r="K53" s="18"/>
    </row>
    <row r="54" spans="1:12" ht="15" customHeight="1" x14ac:dyDescent="0.35">
      <c r="A54" s="17" t="s">
        <v>8</v>
      </c>
      <c r="B54" s="14">
        <v>0</v>
      </c>
      <c r="C54" s="14">
        <v>0</v>
      </c>
      <c r="D54" s="14">
        <v>0</v>
      </c>
      <c r="E54" s="14">
        <v>147</v>
      </c>
      <c r="F54" s="14">
        <v>0</v>
      </c>
      <c r="G54" s="14">
        <v>147</v>
      </c>
      <c r="H54" s="14">
        <v>19</v>
      </c>
      <c r="I54" s="14">
        <v>166</v>
      </c>
      <c r="J54" s="18"/>
      <c r="K54" s="18"/>
    </row>
    <row r="55" spans="1:12" ht="15" customHeight="1" x14ac:dyDescent="0.35">
      <c r="A55" s="17" t="s">
        <v>7</v>
      </c>
      <c r="B55" s="14">
        <v>0</v>
      </c>
      <c r="C55" s="14">
        <v>0</v>
      </c>
      <c r="D55" s="14">
        <v>0</v>
      </c>
      <c r="E55" s="14">
        <v>276</v>
      </c>
      <c r="F55" s="14">
        <v>0</v>
      </c>
      <c r="G55" s="14">
        <v>276</v>
      </c>
      <c r="H55" s="14">
        <v>3</v>
      </c>
      <c r="I55" s="14">
        <v>279</v>
      </c>
      <c r="J55" s="18"/>
      <c r="K55" s="18"/>
    </row>
    <row r="56" spans="1:12" ht="13.15" customHeight="1" x14ac:dyDescent="0.35">
      <c r="A56" s="17" t="s">
        <v>6</v>
      </c>
      <c r="B56" s="14">
        <v>0</v>
      </c>
      <c r="C56" s="14">
        <v>0</v>
      </c>
      <c r="D56" s="14">
        <v>0</v>
      </c>
      <c r="E56" s="14">
        <v>0</v>
      </c>
      <c r="F56" s="14">
        <v>1728</v>
      </c>
      <c r="G56" s="14">
        <v>1728</v>
      </c>
      <c r="H56" s="14">
        <v>6</v>
      </c>
      <c r="I56" s="14">
        <v>1734</v>
      </c>
      <c r="J56" s="18"/>
      <c r="K56" s="18"/>
    </row>
    <row r="57" spans="1:12" ht="15" customHeight="1" x14ac:dyDescent="0.35">
      <c r="A57" s="17" t="s">
        <v>5</v>
      </c>
      <c r="B57" s="12">
        <v>0</v>
      </c>
      <c r="C57" s="12">
        <v>0</v>
      </c>
      <c r="D57" s="12">
        <v>0</v>
      </c>
      <c r="E57" s="12">
        <v>1025</v>
      </c>
      <c r="F57" s="12">
        <v>3</v>
      </c>
      <c r="G57" s="12">
        <v>1028</v>
      </c>
      <c r="H57" s="12">
        <v>149</v>
      </c>
      <c r="I57" s="12">
        <v>1177</v>
      </c>
    </row>
    <row r="58" spans="1:12" ht="4.9000000000000004" customHeight="1" x14ac:dyDescent="0.35">
      <c r="A58" s="16"/>
      <c r="B58" s="14"/>
      <c r="C58" s="14"/>
      <c r="D58" s="14"/>
      <c r="E58" s="14"/>
      <c r="F58" s="14"/>
      <c r="G58" s="14"/>
      <c r="H58" s="15"/>
      <c r="I58" s="14"/>
    </row>
    <row r="59" spans="1:12" ht="15" customHeight="1" x14ac:dyDescent="0.35">
      <c r="A59" s="13" t="s">
        <v>4</v>
      </c>
      <c r="B59" s="14">
        <f t="shared" ref="B59:I59" si="5">SUM(B51:B57)</f>
        <v>0</v>
      </c>
      <c r="C59" s="14">
        <f t="shared" si="5"/>
        <v>0</v>
      </c>
      <c r="D59" s="14">
        <f t="shared" si="5"/>
        <v>0</v>
      </c>
      <c r="E59" s="14">
        <f t="shared" si="5"/>
        <v>1448</v>
      </c>
      <c r="F59" s="14">
        <f t="shared" si="5"/>
        <v>7780</v>
      </c>
      <c r="G59" s="14">
        <f t="shared" si="5"/>
        <v>9228</v>
      </c>
      <c r="H59" s="14">
        <f t="shared" si="5"/>
        <v>749</v>
      </c>
      <c r="I59" s="14">
        <f t="shared" si="5"/>
        <v>9977</v>
      </c>
      <c r="J59" s="7"/>
      <c r="K59" s="6"/>
      <c r="L59" s="5"/>
    </row>
    <row r="60" spans="1:12" ht="15" customHeight="1" x14ac:dyDescent="0.35">
      <c r="A60" s="13" t="s">
        <v>3</v>
      </c>
      <c r="B60" s="14">
        <v>0</v>
      </c>
      <c r="C60" s="14">
        <v>0</v>
      </c>
      <c r="D60" s="14">
        <v>0</v>
      </c>
      <c r="E60" s="14">
        <v>0</v>
      </c>
      <c r="F60" s="14">
        <v>-4458</v>
      </c>
      <c r="G60" s="14">
        <v>-4458</v>
      </c>
      <c r="H60" s="14">
        <v>0</v>
      </c>
      <c r="I60" s="14">
        <v>-4458</v>
      </c>
    </row>
    <row r="61" spans="1:12" ht="15" customHeight="1" x14ac:dyDescent="0.35">
      <c r="A61" s="13" t="s">
        <v>35</v>
      </c>
      <c r="B61" s="47">
        <v>0</v>
      </c>
      <c r="C61" s="14">
        <v>-20626</v>
      </c>
      <c r="D61" s="14">
        <v>0</v>
      </c>
      <c r="E61" s="14">
        <v>0</v>
      </c>
      <c r="F61" s="14">
        <v>20626</v>
      </c>
      <c r="G61" s="14">
        <v>0</v>
      </c>
      <c r="H61" s="14">
        <v>0</v>
      </c>
      <c r="I61" s="14">
        <v>0</v>
      </c>
    </row>
    <row r="62" spans="1:12" ht="15" customHeight="1" x14ac:dyDescent="0.35">
      <c r="A62" s="13" t="s">
        <v>36</v>
      </c>
      <c r="B62" s="47">
        <v>0</v>
      </c>
      <c r="C62" s="14">
        <v>0</v>
      </c>
      <c r="D62" s="14">
        <v>0</v>
      </c>
      <c r="E62" s="14">
        <v>-3018</v>
      </c>
      <c r="F62" s="14">
        <v>0</v>
      </c>
      <c r="G62" s="14">
        <v>-3018</v>
      </c>
      <c r="H62" s="14">
        <v>0</v>
      </c>
      <c r="I62" s="14">
        <v>-3018</v>
      </c>
    </row>
    <row r="63" spans="1:12" ht="15" customHeight="1" x14ac:dyDescent="0.35">
      <c r="A63" s="13" t="s">
        <v>41</v>
      </c>
      <c r="B63" s="47">
        <v>0</v>
      </c>
      <c r="C63" s="14">
        <v>0</v>
      </c>
      <c r="D63" s="14">
        <v>0</v>
      </c>
      <c r="E63" s="14">
        <v>95</v>
      </c>
      <c r="F63" s="14">
        <v>-143</v>
      </c>
      <c r="G63" s="14">
        <v>-48</v>
      </c>
      <c r="H63" s="14">
        <v>0</v>
      </c>
      <c r="I63" s="14">
        <v>-48</v>
      </c>
    </row>
    <row r="64" spans="1:12" ht="15" customHeight="1" x14ac:dyDescent="0.35">
      <c r="A64" s="13" t="s">
        <v>39</v>
      </c>
      <c r="B64" s="14">
        <v>0</v>
      </c>
      <c r="C64" s="14">
        <v>0</v>
      </c>
      <c r="D64" s="14">
        <v>0</v>
      </c>
      <c r="E64" s="14">
        <v>0</v>
      </c>
      <c r="F64" s="14">
        <v>161</v>
      </c>
      <c r="G64" s="14">
        <v>161</v>
      </c>
      <c r="H64" s="14">
        <v>0</v>
      </c>
      <c r="I64" s="14">
        <v>161</v>
      </c>
    </row>
    <row r="65" spans="1:12" ht="15" customHeight="1" x14ac:dyDescent="0.35">
      <c r="A65" s="13" t="s">
        <v>2</v>
      </c>
      <c r="B65" s="14">
        <v>0</v>
      </c>
      <c r="C65" s="14">
        <v>0</v>
      </c>
      <c r="D65" s="14">
        <v>0</v>
      </c>
      <c r="E65" s="14">
        <v>0</v>
      </c>
      <c r="F65" s="14">
        <v>0</v>
      </c>
      <c r="G65" s="14">
        <v>0</v>
      </c>
      <c r="H65" s="14">
        <v>-503</v>
      </c>
      <c r="I65" s="14">
        <v>-503</v>
      </c>
    </row>
    <row r="66" spans="1:12" ht="15" customHeight="1" x14ac:dyDescent="0.35">
      <c r="A66" s="13" t="s">
        <v>0</v>
      </c>
      <c r="B66" s="14">
        <v>0</v>
      </c>
      <c r="C66" s="14">
        <v>0</v>
      </c>
      <c r="D66" s="14">
        <v>0</v>
      </c>
      <c r="E66" s="14">
        <v>-171</v>
      </c>
      <c r="F66" s="14">
        <v>0</v>
      </c>
      <c r="G66" s="14">
        <v>-171</v>
      </c>
      <c r="H66" s="14">
        <v>-3</v>
      </c>
      <c r="I66" s="14">
        <v>-174</v>
      </c>
    </row>
    <row r="67" spans="1:12" ht="15" customHeight="1" x14ac:dyDescent="0.35">
      <c r="A67" s="13" t="s">
        <v>42</v>
      </c>
      <c r="B67" s="12">
        <v>0</v>
      </c>
      <c r="C67" s="12">
        <v>-2</v>
      </c>
      <c r="D67" s="12">
        <v>0</v>
      </c>
      <c r="E67" s="12">
        <v>-82</v>
      </c>
      <c r="F67" s="12">
        <v>231</v>
      </c>
      <c r="G67" s="12">
        <v>147</v>
      </c>
      <c r="H67" s="12">
        <v>7</v>
      </c>
      <c r="I67" s="12">
        <v>154</v>
      </c>
    </row>
    <row r="68" spans="1:12" ht="18" customHeight="1" x14ac:dyDescent="0.35">
      <c r="A68" s="11">
        <v>44561</v>
      </c>
      <c r="B68" s="10">
        <f>SUM(B59:B67)+B49</f>
        <v>92</v>
      </c>
      <c r="C68" s="10">
        <f t="shared" ref="C68:I68" si="6">SUM(C59:C67)+C49</f>
        <v>52844</v>
      </c>
      <c r="D68" s="10">
        <f t="shared" si="6"/>
        <v>-73364</v>
      </c>
      <c r="E68" s="10">
        <f t="shared" si="6"/>
        <v>-9210</v>
      </c>
      <c r="F68" s="10">
        <f t="shared" si="6"/>
        <v>46745</v>
      </c>
      <c r="G68" s="10">
        <f t="shared" si="6"/>
        <v>17107</v>
      </c>
      <c r="H68" s="10">
        <f t="shared" si="6"/>
        <v>2639</v>
      </c>
      <c r="I68" s="10">
        <f t="shared" si="6"/>
        <v>19746</v>
      </c>
      <c r="J68" s="7"/>
      <c r="K68" s="6"/>
      <c r="L68" s="5"/>
    </row>
    <row r="69" spans="1:12" ht="4.9000000000000004" customHeight="1" x14ac:dyDescent="0.35">
      <c r="A69" s="9"/>
      <c r="B69" s="8"/>
      <c r="C69" s="8"/>
      <c r="D69" s="8"/>
      <c r="E69" s="8"/>
      <c r="F69" s="8"/>
      <c r="G69" s="8"/>
      <c r="H69" s="8"/>
      <c r="I69" s="8"/>
      <c r="J69" s="7"/>
      <c r="K69" s="6"/>
      <c r="L69" s="5"/>
    </row>
    <row r="70" spans="1:12" s="4" customFormat="1" ht="15" customHeight="1" x14ac:dyDescent="0.35">
      <c r="A70" s="49"/>
      <c r="B70" s="49"/>
      <c r="C70" s="49"/>
      <c r="D70" s="49"/>
      <c r="E70" s="49"/>
      <c r="F70" s="49"/>
      <c r="G70" s="49"/>
      <c r="H70" s="49"/>
      <c r="I70" s="49"/>
    </row>
    <row r="71" spans="1:12" s="4" customFormat="1" ht="35.5" customHeight="1" x14ac:dyDescent="0.35">
      <c r="A71" s="48" t="s">
        <v>43</v>
      </c>
      <c r="B71" s="48"/>
      <c r="C71" s="48"/>
      <c r="D71" s="48"/>
      <c r="E71" s="48"/>
      <c r="F71" s="48"/>
      <c r="G71" s="48"/>
      <c r="H71" s="48"/>
      <c r="I71" s="48"/>
    </row>
    <row r="72" spans="1:12" ht="33" customHeight="1" x14ac:dyDescent="0.35">
      <c r="A72" s="48" t="s">
        <v>44</v>
      </c>
      <c r="B72" s="48"/>
      <c r="C72" s="48"/>
      <c r="D72" s="48"/>
      <c r="E72" s="48"/>
      <c r="F72" s="48"/>
      <c r="G72" s="48"/>
      <c r="H72" s="48"/>
      <c r="I72" s="48"/>
    </row>
    <row r="73" spans="1:12" x14ac:dyDescent="0.35">
      <c r="A73" s="48" t="s">
        <v>45</v>
      </c>
      <c r="B73" s="48"/>
      <c r="C73" s="48"/>
      <c r="D73" s="48"/>
      <c r="E73" s="48"/>
      <c r="F73" s="48"/>
      <c r="G73" s="48"/>
      <c r="H73" s="48"/>
      <c r="I73" s="48"/>
    </row>
    <row r="74" spans="1:12" x14ac:dyDescent="0.35">
      <c r="A74" s="48" t="s">
        <v>46</v>
      </c>
      <c r="B74" s="48"/>
      <c r="C74" s="48"/>
      <c r="D74" s="48"/>
      <c r="E74" s="48"/>
      <c r="F74" s="48"/>
      <c r="G74" s="48"/>
      <c r="H74" s="48"/>
      <c r="I74" s="48"/>
    </row>
    <row r="75" spans="1:12" ht="53.5" customHeight="1" x14ac:dyDescent="0.35">
      <c r="A75" s="48" t="s">
        <v>47</v>
      </c>
      <c r="B75" s="48"/>
      <c r="C75" s="48"/>
      <c r="D75" s="48"/>
      <c r="E75" s="48"/>
      <c r="F75" s="48"/>
      <c r="G75" s="48"/>
      <c r="H75" s="48"/>
      <c r="I75" s="48"/>
    </row>
    <row r="76" spans="1:12" ht="36" customHeight="1" x14ac:dyDescent="0.35">
      <c r="A76" s="48" t="s">
        <v>48</v>
      </c>
      <c r="B76" s="48"/>
      <c r="C76" s="48"/>
      <c r="D76" s="48"/>
      <c r="E76" s="48"/>
      <c r="F76" s="48"/>
      <c r="G76" s="48"/>
      <c r="H76" s="48"/>
      <c r="I76" s="48"/>
    </row>
    <row r="77" spans="1:12" ht="33" customHeight="1" x14ac:dyDescent="0.35">
      <c r="A77" s="48" t="s">
        <v>52</v>
      </c>
      <c r="B77" s="48"/>
      <c r="C77" s="48"/>
      <c r="D77" s="48"/>
      <c r="E77" s="48"/>
      <c r="F77" s="48"/>
      <c r="G77" s="48"/>
      <c r="H77" s="48"/>
      <c r="I77" s="48"/>
    </row>
    <row r="78" spans="1:12" x14ac:dyDescent="0.35">
      <c r="A78" s="48" t="s">
        <v>49</v>
      </c>
      <c r="B78" s="48"/>
      <c r="C78" s="48"/>
      <c r="D78" s="48"/>
      <c r="E78" s="48"/>
      <c r="F78" s="48"/>
      <c r="G78" s="48"/>
      <c r="H78" s="48"/>
      <c r="I78" s="48"/>
    </row>
    <row r="79" spans="1:12" x14ac:dyDescent="0.35">
      <c r="A79" s="48" t="s">
        <v>50</v>
      </c>
      <c r="B79" s="48"/>
      <c r="C79" s="48"/>
      <c r="D79" s="48"/>
      <c r="E79" s="48"/>
      <c r="F79" s="48"/>
      <c r="G79" s="48"/>
      <c r="H79" s="48"/>
      <c r="I79" s="48"/>
    </row>
    <row r="80" spans="1:12" x14ac:dyDescent="0.35">
      <c r="A80" s="1" t="s">
        <v>51</v>
      </c>
      <c r="B80" s="1"/>
      <c r="F80" s="1"/>
    </row>
    <row r="81" s="1" customFormat="1" x14ac:dyDescent="0.35"/>
    <row r="82" s="1" customFormat="1" x14ac:dyDescent="0.35"/>
    <row r="83" s="1" customFormat="1" x14ac:dyDescent="0.35"/>
    <row r="84" s="1" customFormat="1" x14ac:dyDescent="0.35"/>
    <row r="85" s="1" customFormat="1" x14ac:dyDescent="0.35"/>
    <row r="86" s="1" customFormat="1" x14ac:dyDescent="0.35"/>
  </sheetData>
  <mergeCells count="10">
    <mergeCell ref="A79:I79"/>
    <mergeCell ref="A78:I78"/>
    <mergeCell ref="A73:I73"/>
    <mergeCell ref="A74:I74"/>
    <mergeCell ref="A70:I70"/>
    <mergeCell ref="A72:I72"/>
    <mergeCell ref="A71:I71"/>
    <mergeCell ref="A75:I75"/>
    <mergeCell ref="A76:I76"/>
    <mergeCell ref="A77:I77"/>
  </mergeCells>
  <pageMargins left="0.70866141732283472" right="0.70866141732283472" top="0.74803149606299213" bottom="0.74803149606299213" header="0.31496062992125984" footer="0.31496062992125984"/>
  <pageSetup paperSize="9" scale="59" orientation="portrait" r:id="rId1"/>
  <colBreaks count="1" manualBreakCount="1">
    <brk id="10" max="1048575" man="1"/>
  </colBreaks>
  <ignoredErrors>
    <ignoredError sqref="G9" formula="1"/>
    <ignoredError sqref="B28:I2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00B38F7889164A8037CD7DD396011E" ma:contentTypeVersion="13" ma:contentTypeDescription="Create a new document." ma:contentTypeScope="" ma:versionID="0d086807a29af6d8b32e5575e99befd4">
  <xsd:schema xmlns:xsd="http://www.w3.org/2001/XMLSchema" xmlns:xs="http://www.w3.org/2001/XMLSchema" xmlns:p="http://schemas.microsoft.com/office/2006/metadata/properties" xmlns:ns2="6dce212f-cb06-417b-bd60-0a36c8382338" xmlns:ns3="b5bdcefe-0378-4ad8-84ab-9630e3715e2a" targetNamespace="http://schemas.microsoft.com/office/2006/metadata/properties" ma:root="true" ma:fieldsID="bf6cb158e8eb8dbf55160b2aa9c4da4e" ns2:_="" ns3:_="">
    <xsd:import namespace="6dce212f-cb06-417b-bd60-0a36c8382338"/>
    <xsd:import namespace="b5bdcefe-0378-4ad8-84ab-9630e3715e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Content"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e212f-cb06-417b-bd60-0a36c8382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Content" ma:index="14" nillable="true" ma:displayName="Content" ma:description="Content" ma:format="Dropdown" ma:internalName="Content">
      <xsd:simpleType>
        <xsd:restriction base="dms:Text">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bdcefe-0378-4ad8-84ab-9630e3715e2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ntent xmlns="6dce212f-cb06-417b-bd60-0a36c8382338" xsi:nil="true"/>
  </documentManagement>
</p:properties>
</file>

<file path=customXml/itemProps1.xml><?xml version="1.0" encoding="utf-8"?>
<ds:datastoreItem xmlns:ds="http://schemas.openxmlformats.org/officeDocument/2006/customXml" ds:itemID="{552C9995-DF69-4FCF-8711-C4E3D35E5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ce212f-cb06-417b-bd60-0a36c8382338"/>
    <ds:schemaRef ds:uri="b5bdcefe-0378-4ad8-84ab-9630e3715e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5D87D0-B158-4711-9718-3C1D5FDF268D}">
  <ds:schemaRefs>
    <ds:schemaRef ds:uri="http://schemas.microsoft.com/sharepoint/v3/contenttype/forms"/>
  </ds:schemaRefs>
</ds:datastoreItem>
</file>

<file path=customXml/itemProps3.xml><?xml version="1.0" encoding="utf-8"?>
<ds:datastoreItem xmlns:ds="http://schemas.openxmlformats.org/officeDocument/2006/customXml" ds:itemID="{F6D45AED-998C-415F-AF16-C1FB3F082E1F}">
  <ds:schemaRefs>
    <ds:schemaRef ds:uri="http://schemas.microsoft.com/office/2006/metadata/properties"/>
    <ds:schemaRef ds:uri="http://schemas.microsoft.com/office/infopath/2007/PartnerControls"/>
    <ds:schemaRef ds:uri="6dce212f-cb06-417b-bd60-0a36c83823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SOCIE</vt:lpstr>
      <vt:lpstr>SOCIE!Print_Area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Loti, Witness</dc:creator>
  <cp:lastModifiedBy>Binani2, Sangita</cp:lastModifiedBy>
  <cp:lastPrinted>2022-03-09T10:16:59Z</cp:lastPrinted>
  <dcterms:created xsi:type="dcterms:W3CDTF">2021-03-08T21:55:00Z</dcterms:created>
  <dcterms:modified xsi:type="dcterms:W3CDTF">2022-03-09T10:17:43Z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0x0101009300B38F7889164A8037CD7DD396011E</vt:lpwstr>
  </property>
</Properties>
</file>