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unilever.sharepoint.com/sites/PlanetSocietyandARA/Shared Documents/General/P&amp;S Hub/11 Reporting Centre (RS)/MASTER files/4. Sustainability performance data/"/>
    </mc:Choice>
  </mc:AlternateContent>
  <xr:revisionPtr revIDLastSave="857" documentId="8_{94080B4B-37C2-479C-B390-C14F61B5E875}" xr6:coauthVersionLast="47" xr6:coauthVersionMax="47" xr10:uidLastSave="{EEBFB281-D6F6-43E7-A1E0-7C2FC3930697}"/>
  <bookViews>
    <workbookView xWindow="28680" yWindow="-120" windowWidth="29040" windowHeight="15840" xr2:uid="{1064C46E-6404-402C-80FE-92DF72E4149D}"/>
  </bookViews>
  <sheets>
    <sheet name="Climate Action" sheetId="6" r:id="rId1"/>
  </sheets>
  <definedNames>
    <definedName name="_xlnm.Print_Area" localSheetId="0">'Climate Action'!$A$1:$I$62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6" l="1"/>
  <c r="H26" i="6"/>
  <c r="I17" i="6"/>
  <c r="H17" i="6"/>
  <c r="G17" i="6"/>
  <c r="F17" i="6"/>
  <c r="E17" i="6"/>
</calcChain>
</file>

<file path=xl/sharedStrings.xml><?xml version="1.0" encoding="utf-8"?>
<sst xmlns="http://schemas.openxmlformats.org/spreadsheetml/2006/main" count="201" uniqueCount="65">
  <si>
    <t>CLIMATE ACTION</t>
  </si>
  <si>
    <t>Renewable energy</t>
  </si>
  <si>
    <t>Non-renewable energy</t>
  </si>
  <si>
    <t>Refrigerants</t>
  </si>
  <si>
    <t>Purchased renewable electricity</t>
  </si>
  <si>
    <t>Purchased non-renewable electricity</t>
  </si>
  <si>
    <t>Purchased renewable thermal energy</t>
  </si>
  <si>
    <t>Purchased non-renewable thermal energy</t>
  </si>
  <si>
    <r>
      <t>756,085</t>
    </r>
    <r>
      <rPr>
        <vertAlign val="superscript"/>
        <sz val="12"/>
        <rFont val="Unilever Shilling"/>
        <family val="2"/>
      </rPr>
      <t>(a)</t>
    </r>
  </si>
  <si>
    <r>
      <t>38.93</t>
    </r>
    <r>
      <rPr>
        <vertAlign val="superscript"/>
        <sz val="12"/>
        <rFont val="Unilever Shilling"/>
        <family val="2"/>
      </rPr>
      <t>(a)</t>
    </r>
  </si>
  <si>
    <r>
      <t>1,658,444</t>
    </r>
    <r>
      <rPr>
        <vertAlign val="superscript"/>
        <sz val="12"/>
        <rFont val="Unilever Shilling"/>
        <family val="2"/>
      </rPr>
      <t>(a)</t>
    </r>
  </si>
  <si>
    <t>Reduction in Scope 1 and 2 GHG emissions from energy and refrigerant use in our operations since 2015 (%)</t>
  </si>
  <si>
    <t>-68%</t>
  </si>
  <si>
    <t>On-site renewable self-generation</t>
  </si>
  <si>
    <t>Purchased renewable electricity:</t>
  </si>
  <si>
    <t>On-site Purchase Power Agreements</t>
  </si>
  <si>
    <t>Offsite Purchase Power Agreements</t>
  </si>
  <si>
    <t>Green electricity products from an energy supplier (green tariffs/bundled RECs)</t>
  </si>
  <si>
    <t>Green electricity purchased in markets with greater than 95% renewable grid</t>
  </si>
  <si>
    <t>Unbundled RECs bought in market</t>
  </si>
  <si>
    <t>Non-renewable (% of kWh)</t>
  </si>
  <si>
    <t>On-site non-renewable electricity generation (e.g. gas-fired on-site CHP)</t>
  </si>
  <si>
    <t>Purchased non-renewable electricity (e.g. non-grid transfer of CHP)</t>
  </si>
  <si>
    <t xml:space="preserve">Total energy use (GJ) </t>
  </si>
  <si>
    <t xml:space="preserve">Energy (GJ/tonne of production) </t>
  </si>
  <si>
    <t>Renewable energy use (GJ)</t>
  </si>
  <si>
    <t>Share of renewable energy use (%)</t>
  </si>
  <si>
    <t>NOx from direct energy use (tonnes)</t>
  </si>
  <si>
    <t>Raw materials and ingredients</t>
  </si>
  <si>
    <t>Packaging materials</t>
  </si>
  <si>
    <t>Downstream transport and distribution</t>
  </si>
  <si>
    <t>Retail ice cream freezers</t>
  </si>
  <si>
    <t>Direct consumer use (HFC propellants)</t>
  </si>
  <si>
    <t>Product end of life</t>
  </si>
  <si>
    <t>Scope 3 - Indirect consumer use emissions</t>
  </si>
  <si>
    <t>(a)  	Scope 1 encompasses direct GHG emissions from energy generated from fossil fuels such as gas and oil, as well as emissions from refrigerants at a small number of sites where we have reliable data; Scope 2 encompasses indirect GHG emissions from the on-site generation and purchase of electricity according to the ‘market-based method’ and purchased thermal energy. 2020 and 2019 Scope 2 figures have been restated to align our renewable electricity reporting with updated RE100 guidance. For details see page 51 of the 2021 ARA - https://www.unilever.com/investors/annual-report-and-accounts/</t>
  </si>
  <si>
    <t xml:space="preserve"> - </t>
  </si>
  <si>
    <r>
      <t>Scope 1 GHG emissions (tonnes CO</t>
    </r>
    <r>
      <rPr>
        <b/>
        <vertAlign val="subscript"/>
        <sz val="12"/>
        <rFont val="Unilever Shilling"/>
        <family val="2"/>
      </rPr>
      <t>2</t>
    </r>
    <r>
      <rPr>
        <b/>
        <sz val="12"/>
        <rFont val="Unilever Shilling"/>
        <family val="2"/>
      </rPr>
      <t>)</t>
    </r>
    <r>
      <rPr>
        <b/>
        <vertAlign val="superscript"/>
        <sz val="12"/>
        <rFont val="Unilever Shilling"/>
        <family val="2"/>
      </rPr>
      <t>(a)</t>
    </r>
  </si>
  <si>
    <t>GHG emissions: Unilever operations</t>
  </si>
  <si>
    <t>Renewable and non-renewable electricity: Unilever operations</t>
  </si>
  <si>
    <r>
      <t>Scope 2 GHG emissions (tonnes CO</t>
    </r>
    <r>
      <rPr>
        <b/>
        <vertAlign val="subscript"/>
        <sz val="12"/>
        <rFont val="Unilever Shilling"/>
        <family val="2"/>
      </rPr>
      <t>2</t>
    </r>
    <r>
      <rPr>
        <b/>
        <sz val="12"/>
        <rFont val="Unilever Shilling"/>
        <family val="2"/>
      </rPr>
      <t>)</t>
    </r>
    <r>
      <rPr>
        <b/>
        <vertAlign val="superscript"/>
        <sz val="12"/>
        <rFont val="Unilever Shilling"/>
        <family val="2"/>
      </rPr>
      <t>(a)</t>
    </r>
  </si>
  <si>
    <r>
      <t>Scope 1 and 2:</t>
    </r>
    <r>
      <rPr>
        <b/>
        <sz val="12"/>
        <color rgb="FFFF0000"/>
        <rFont val="Unilever Shilling"/>
        <family val="2"/>
      </rPr>
      <t xml:space="preserve"> </t>
    </r>
    <r>
      <rPr>
        <b/>
        <sz val="12"/>
        <rFont val="Unilever Shilling"/>
        <family val="2"/>
      </rPr>
      <t xml:space="preserve">Unilever operations </t>
    </r>
    <r>
      <rPr>
        <b/>
        <vertAlign val="superscript"/>
        <sz val="12"/>
        <rFont val="Unilever Shilling"/>
        <family val="2"/>
      </rPr>
      <t>(a)</t>
    </r>
    <r>
      <rPr>
        <b/>
        <sz val="12"/>
        <rFont val="Unilever Shilling"/>
        <family val="2"/>
      </rPr>
      <t xml:space="preserve">
Includes: Unilever's own manufacturing facilities, offices, warehouses and labs</t>
    </r>
  </si>
  <si>
    <r>
      <t>Total Scope 1 and 2 GHG emissions (tonnes CO</t>
    </r>
    <r>
      <rPr>
        <b/>
        <vertAlign val="subscript"/>
        <sz val="12"/>
        <rFont val="Unilever Shilling"/>
        <family val="2"/>
      </rPr>
      <t>2</t>
    </r>
    <r>
      <rPr>
        <b/>
        <sz val="12"/>
        <rFont val="Unilever Shilling"/>
        <family val="2"/>
      </rPr>
      <t>)</t>
    </r>
  </si>
  <si>
    <t>GHG emissions: Unilever manufacturing only</t>
  </si>
  <si>
    <r>
      <t>Manufacturing Scope 1 and 2 CO</t>
    </r>
    <r>
      <rPr>
        <vertAlign val="subscript"/>
        <sz val="12"/>
        <color rgb="FF000000"/>
        <rFont val="Unilever Shilling"/>
        <family val="2"/>
      </rPr>
      <t>2</t>
    </r>
    <r>
      <rPr>
        <sz val="12"/>
        <color rgb="FF000000"/>
        <rFont val="Unilever Shilling"/>
        <family val="2"/>
      </rPr>
      <t xml:space="preserve"> emissions from energy use (m</t>
    </r>
    <r>
      <rPr>
        <sz val="12"/>
        <rFont val="Unilever Shilling"/>
        <family val="2"/>
      </rPr>
      <t>arket-based, tonnes CO</t>
    </r>
    <r>
      <rPr>
        <vertAlign val="subscript"/>
        <sz val="12"/>
        <rFont val="Unilever Shilling"/>
        <family val="2"/>
      </rPr>
      <t>2</t>
    </r>
    <r>
      <rPr>
        <sz val="12"/>
        <rFont val="Unilever Shilling"/>
        <family val="2"/>
      </rPr>
      <t>)</t>
    </r>
  </si>
  <si>
    <r>
      <t>Manufacturing Scope 1 and 2 CO</t>
    </r>
    <r>
      <rPr>
        <vertAlign val="subscript"/>
        <sz val="12"/>
        <color rgb="FF000000"/>
        <rFont val="Unilever Shilling"/>
        <family val="2"/>
      </rPr>
      <t>2</t>
    </r>
    <r>
      <rPr>
        <sz val="12"/>
        <color rgb="FF000000"/>
        <rFont val="Unilever Shilling"/>
        <family val="2"/>
      </rPr>
      <t xml:space="preserve"> emissions from energy use (market</t>
    </r>
    <r>
      <rPr>
        <sz val="12"/>
        <rFont val="Unilever Shilling"/>
        <family val="2"/>
      </rPr>
      <t>-based, kg CO</t>
    </r>
    <r>
      <rPr>
        <vertAlign val="subscript"/>
        <sz val="12"/>
        <rFont val="Unilever Shilling"/>
        <family val="2"/>
      </rPr>
      <t>2</t>
    </r>
    <r>
      <rPr>
        <sz val="12"/>
        <rFont val="Unilever Shilling"/>
        <family val="2"/>
      </rPr>
      <t>/tonne of production)</t>
    </r>
  </si>
  <si>
    <t>Energy use and other emissions: Unilever manufacturing only</t>
  </si>
  <si>
    <r>
      <t>Manufacturing Scope 1 and 2 C</t>
    </r>
    <r>
      <rPr>
        <sz val="12"/>
        <rFont val="Unilever Shilling"/>
        <family val="2"/>
      </rPr>
      <t>O</t>
    </r>
    <r>
      <rPr>
        <vertAlign val="subscript"/>
        <sz val="12"/>
        <rFont val="Unilever Shilling"/>
        <family val="2"/>
      </rPr>
      <t>2</t>
    </r>
    <r>
      <rPr>
        <sz val="12"/>
        <rFont val="Unilever Shilling"/>
        <family val="2"/>
      </rPr>
      <t xml:space="preserve"> emissions from energy use (location-based, tonnes CO</t>
    </r>
    <r>
      <rPr>
        <vertAlign val="subscript"/>
        <sz val="12"/>
        <rFont val="Unilever Shilling"/>
        <family val="2"/>
      </rPr>
      <t>2</t>
    </r>
    <r>
      <rPr>
        <sz val="12"/>
        <rFont val="Unilever Shilling"/>
        <family val="2"/>
      </rPr>
      <t xml:space="preserve">) </t>
    </r>
  </si>
  <si>
    <r>
      <t xml:space="preserve">Scope 1, 2 and 3 emissions in scope of net zero target </t>
    </r>
    <r>
      <rPr>
        <b/>
        <sz val="12"/>
        <rFont val="Unilever Shilling"/>
        <family val="2"/>
      </rPr>
      <t>(million tonnes CO</t>
    </r>
    <r>
      <rPr>
        <b/>
        <vertAlign val="subscript"/>
        <sz val="12"/>
        <rFont val="Unilever Shilling"/>
        <family val="2"/>
      </rPr>
      <t>2</t>
    </r>
    <r>
      <rPr>
        <b/>
        <sz val="12"/>
        <rFont val="Unilever Shilling"/>
        <family val="2"/>
      </rPr>
      <t>e)</t>
    </r>
  </si>
  <si>
    <r>
      <t xml:space="preserve">Total Scope 1, 2 and 3 GHG emissions </t>
    </r>
    <r>
      <rPr>
        <b/>
        <sz val="12"/>
        <rFont val="Unilever Shilling"/>
        <family val="2"/>
      </rPr>
      <t>(million tonnes CO</t>
    </r>
    <r>
      <rPr>
        <b/>
        <vertAlign val="subscript"/>
        <sz val="12"/>
        <rFont val="Unilever Shilling"/>
        <family val="2"/>
      </rPr>
      <t>2</t>
    </r>
    <r>
      <rPr>
        <b/>
        <sz val="12"/>
        <rFont val="Unilever Shilling"/>
        <family val="2"/>
      </rPr>
      <t>e)</t>
    </r>
  </si>
  <si>
    <r>
      <t>Scope 1 and 2 GHG emissions: Unilever operations (million tonnes CO</t>
    </r>
    <r>
      <rPr>
        <b/>
        <vertAlign val="subscript"/>
        <sz val="12"/>
        <rFont val="Unilever Shilling"/>
        <family val="2"/>
      </rPr>
      <t>2</t>
    </r>
    <r>
      <rPr>
        <b/>
        <sz val="12"/>
        <rFont val="Unilever Shilling"/>
        <family val="2"/>
      </rPr>
      <t>e)</t>
    </r>
  </si>
  <si>
    <r>
      <t>1,562,623</t>
    </r>
    <r>
      <rPr>
        <vertAlign val="superscript"/>
        <sz val="12"/>
        <rFont val="Unilever Shilling"/>
        <family val="2"/>
      </rPr>
      <t>(b)</t>
    </r>
  </si>
  <si>
    <r>
      <t>54%</t>
    </r>
    <r>
      <rPr>
        <vertAlign val="superscript"/>
        <sz val="12"/>
        <rFont val="Unilever Shilling"/>
        <family val="2"/>
      </rPr>
      <t>(c)</t>
    </r>
  </si>
  <si>
    <r>
      <t>Renewable (% of kWh)</t>
    </r>
    <r>
      <rPr>
        <b/>
        <vertAlign val="superscript"/>
        <sz val="12"/>
        <rFont val="Unilever Shilling"/>
        <family val="2"/>
      </rPr>
      <t>(d)</t>
    </r>
  </si>
  <si>
    <r>
      <t>86.3%</t>
    </r>
    <r>
      <rPr>
        <b/>
        <vertAlign val="superscript"/>
        <sz val="12"/>
        <rFont val="Unilever Shilling"/>
        <family val="2"/>
      </rPr>
      <t>(e)</t>
    </r>
  </si>
  <si>
    <r>
      <t xml:space="preserve">Unbundled RECs bought in an adjacent market </t>
    </r>
    <r>
      <rPr>
        <vertAlign val="superscript"/>
        <sz val="12"/>
        <rFont val="Unilever Shilling"/>
        <family val="2"/>
      </rPr>
      <t>(f)</t>
    </r>
  </si>
  <si>
    <r>
      <t>Scope 1, 2 and 3: Full value chain GHG emissions</t>
    </r>
    <r>
      <rPr>
        <b/>
        <vertAlign val="superscript"/>
        <sz val="12"/>
        <rFont val="Unilever Shilling"/>
        <family val="2"/>
      </rPr>
      <t>(g)</t>
    </r>
    <r>
      <rPr>
        <b/>
        <sz val="12"/>
        <rFont val="Unilever Shilling"/>
        <family val="2"/>
      </rPr>
      <t xml:space="preserve"> </t>
    </r>
  </si>
  <si>
    <r>
      <t>Extrapolated Scope 3 GHG emissions (million tonnes CO</t>
    </r>
    <r>
      <rPr>
        <b/>
        <vertAlign val="subscript"/>
        <sz val="12"/>
        <rFont val="Unilever Shilling"/>
        <family val="2"/>
      </rPr>
      <t>2</t>
    </r>
    <r>
      <rPr>
        <b/>
        <sz val="12"/>
        <rFont val="Unilever Shilling"/>
        <family val="2"/>
      </rPr>
      <t xml:space="preserve">e) </t>
    </r>
    <r>
      <rPr>
        <b/>
        <vertAlign val="superscript"/>
        <sz val="12"/>
        <rFont val="Unilever Shilling"/>
        <family val="2"/>
      </rPr>
      <t>(h)</t>
    </r>
  </si>
  <si>
    <t>(c) In our 2022 update, this number was misreported as 86%.  This has now been corrected to reflect the correct percentage of renewable energy.</t>
  </si>
  <si>
    <t>(d) The renewable sources listed align with the RE100 Reporting Guidance 2021. For details see page 51 of the 2021 ARA - https://www.unilever.com/investors/annual-report-and-accounts/</t>
  </si>
  <si>
    <t>(e) Taking into account the updated RE100 guidance and widened scope of our renewable electricity reporting, in 2021, 86% of our total electricity was from renewable sources. Against the new scope and definitions, the prior year would have been 80%. For details of the updated RE100 guidance and a more detailed breakdown of our electricity by source see pages 45 and 46 of the 2021 ARA - https://www.unilever.com/investors/annual-report-and-accounts/</t>
  </si>
  <si>
    <t>(f) Previously counted as 'renewable grid electricity' under RE100 Reporting Guidance. For details see page 51 of the 2021 ARA - https://www.unilever.com/investors/annual-report-and-accounts/</t>
  </si>
  <si>
    <t>(g) 	Scope 3 encompasses indirect GHG emissions in Unilever’s value chain (upstream and downstream). Our Scope 3 emissions were recalculated in 2020 to include biodegradability of organic materials. We also recalculated consumer use to include disposal, and ingredients and packaging to include inbound transport of raw materials. However, the direction of change of our GHG impact per consumer use over the past three years remains the same. For details see Basis of Preparation for details on how we measure our GHG footprint - https://www.unilever.com/planet-and-society/sustainability-reporting-centre/independent-assurance/</t>
  </si>
  <si>
    <t>(h) Extrapolated Scope 3 GHG emissions are estimated by measuring the emissions of a representative sample of approximately 3,000 products across 12 categories and 14 countries through a detailed footprinting exercise. For each representative product,
 internal and external data sources are used to represent various lifecycle activities and inputs (for example, specification of product, energy for site of manufacture and consumer use data). The GHG emissions impact of ingredients and packaging
are obtained from external databases (based on industry averages) or internal expert studies. We then extrapolate the results at a country level across the unsampled products to obtain the estimated GHG emissions for each of the 14 countries. 
These 14 countries account for 60-70% of our total sales volumes. We estimate our global full value chain GHG emissions figure by a simple extrapolation of the calculated GHG emissions from the 14 representative countries. Previously, we have reported the calculated Scope 3 emissions of these 14 calculated countries only. For 2022, we are reporting the total estimated full value chain Scope 3 GHG emissions.</t>
  </si>
  <si>
    <r>
      <t>(b) PwC indpendently assured Unilever's total location-based CO</t>
    </r>
    <r>
      <rPr>
        <vertAlign val="subscript"/>
        <sz val="11"/>
        <rFont val="Unilever Shilling"/>
        <family val="2"/>
      </rPr>
      <t>2</t>
    </r>
    <r>
      <rPr>
        <sz val="11"/>
        <rFont val="Unilever Shilling"/>
        <family val="2"/>
      </rPr>
      <t xml:space="preserve"> emissions from energy use in 2022, equivalent to 2,086,270 tonnes. This includes: Manufacturing emissions from energy use (1,562,623 tonnes); Other emissions from out-of-scope fuels consumed at our manufacturing sites such as from diesel/LPG used in forklifts, fire trucks and testing power generators (1,739 tonnes); Non-manufacturing emissions from energy use (114,920 tonnes); as well as biogenic fuels at our manufacturing sites such as biogas, wood pellets (406,988 tonnes).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</si>
</sst>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_ ;\-#,##0.00\ "/>
    <numFmt numFmtId="166" formatCode="0.0%"/>
  </numFmts>
  <fonts count="22" x14ac:knownFonts="1">
    <font>
      <sz val="11"/>
      <color theme="1"/>
      <name val="Calibri"/>
      <family val="2"/>
      <scheme val="minor"/>
    </font>
    <font>
      <sz val="11"/>
      <color theme="1"/>
      <name val="Calibri"/>
      <family val="2"/>
      <scheme val="minor"/>
    </font>
    <font>
      <b/>
      <sz val="12"/>
      <color theme="8"/>
      <name val="Unilever Shilling"/>
      <family val="2"/>
    </font>
    <font>
      <sz val="12"/>
      <color theme="8"/>
      <name val="Unilever Shilling"/>
      <family val="2"/>
    </font>
    <font>
      <b/>
      <sz val="12"/>
      <name val="Unilever Shilling"/>
      <family val="2"/>
    </font>
    <font>
      <sz val="12"/>
      <name val="Unilever Shilling"/>
      <family val="2"/>
    </font>
    <font>
      <sz val="12"/>
      <color theme="1"/>
      <name val="Unilever Shilling"/>
      <family val="2"/>
    </font>
    <font>
      <sz val="12"/>
      <color rgb="FFFF0000"/>
      <name val="Unilever Shilling"/>
      <family val="2"/>
    </font>
    <font>
      <b/>
      <vertAlign val="superscript"/>
      <sz val="12"/>
      <name val="Unilever Shilling"/>
      <family val="2"/>
    </font>
    <font>
      <vertAlign val="superscript"/>
      <sz val="12"/>
      <name val="Unilever Shilling"/>
      <family val="2"/>
    </font>
    <font>
      <b/>
      <vertAlign val="subscript"/>
      <sz val="12"/>
      <name val="Unilever Shilling"/>
      <family val="2"/>
    </font>
    <font>
      <sz val="11"/>
      <name val="Unilever Shilling"/>
      <family val="2"/>
    </font>
    <font>
      <b/>
      <sz val="12"/>
      <color theme="1"/>
      <name val="Unilever Shilling"/>
      <family val="2"/>
    </font>
    <font>
      <b/>
      <sz val="14"/>
      <name val="Unilever Shilling"/>
      <family val="2"/>
    </font>
    <font>
      <vertAlign val="subscript"/>
      <sz val="12"/>
      <name val="Unilever Shilling"/>
      <family val="2"/>
    </font>
    <font>
      <sz val="12"/>
      <color rgb="FF000000"/>
      <name val="Unilever Shilling"/>
      <family val="2"/>
    </font>
    <font>
      <vertAlign val="subscript"/>
      <sz val="12"/>
      <color rgb="FF000000"/>
      <name val="Unilever Shilling"/>
      <family val="2"/>
    </font>
    <font>
      <b/>
      <sz val="12"/>
      <color rgb="FFFF0000"/>
      <name val="Unilever Shilling"/>
      <family val="2"/>
    </font>
    <font>
      <b/>
      <sz val="12"/>
      <name val="Unilever Shilling"/>
    </font>
    <font>
      <sz val="12"/>
      <color theme="1"/>
      <name val="Calibri"/>
      <family val="2"/>
      <scheme val="minor"/>
    </font>
    <font>
      <sz val="11"/>
      <name val="Calibri"/>
      <family val="2"/>
      <scheme val="minor"/>
    </font>
    <font>
      <vertAlign val="subscript"/>
      <sz val="11"/>
      <name val="Unilever Shilling"/>
      <family val="2"/>
    </font>
  </fonts>
  <fills count="7">
    <fill>
      <patternFill patternType="none"/>
    </fill>
    <fill>
      <patternFill patternType="gray125"/>
    </fill>
    <fill>
      <patternFill patternType="solid">
        <fgColor theme="0"/>
        <bgColor indexed="64"/>
      </patternFill>
    </fill>
    <fill>
      <patternFill patternType="solid">
        <fgColor rgb="FF33993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3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n">
        <color rgb="FF000000"/>
      </bottom>
      <diagonal/>
    </border>
    <border>
      <left/>
      <right/>
      <top style="thin">
        <color rgb="FF000000"/>
      </top>
      <bottom/>
      <diagonal/>
    </border>
    <border>
      <left style="thin">
        <color rgb="FFFFFFFF"/>
      </left>
      <right style="thin">
        <color rgb="FFFFFFFF"/>
      </right>
      <top style="thin">
        <color rgb="FF000000"/>
      </top>
      <bottom/>
      <diagonal/>
    </border>
    <border>
      <left/>
      <right style="thin">
        <color rgb="FFFFFFFF"/>
      </right>
      <top style="thin">
        <color rgb="FF000000"/>
      </top>
      <bottom/>
      <diagonal/>
    </border>
    <border>
      <left style="thin">
        <color indexed="64"/>
      </left>
      <right style="thin">
        <color rgb="FFFFFFFF"/>
      </right>
      <top style="thin">
        <color rgb="FF000000"/>
      </top>
      <bottom/>
      <diagonal/>
    </border>
    <border>
      <left style="thin">
        <color rgb="FFFFFFFF"/>
      </left>
      <right style="thin">
        <color rgb="FFFFFFFF"/>
      </right>
      <top/>
      <bottom/>
      <diagonal/>
    </border>
    <border>
      <left style="thin">
        <color indexed="64"/>
      </left>
      <right/>
      <top/>
      <bottom style="thin">
        <color rgb="FF000000"/>
      </bottom>
      <diagonal/>
    </border>
    <border>
      <left/>
      <right/>
      <top style="thin">
        <color rgb="FF000000"/>
      </top>
      <bottom style="thin">
        <color indexed="64"/>
      </bottom>
      <diagonal/>
    </border>
    <border>
      <left style="thin">
        <color rgb="FFFFFFFF"/>
      </left>
      <right style="thin">
        <color rgb="FFFFFFFF"/>
      </right>
      <top style="thin">
        <color rgb="FF000000"/>
      </top>
      <bottom style="thin">
        <color indexed="64"/>
      </bottom>
      <diagonal/>
    </border>
    <border>
      <left/>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indexed="64"/>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rgb="FFFFFFFF"/>
      </left>
      <right/>
      <top style="thin">
        <color rgb="FF000000"/>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top style="thin">
        <color indexed="64"/>
      </top>
      <bottom style="thin">
        <color indexed="64"/>
      </bottom>
      <diagonal/>
    </border>
    <border>
      <left style="thin">
        <color rgb="FFFFFFFF"/>
      </left>
      <right/>
      <top style="thin">
        <color rgb="FF000000"/>
      </top>
      <bottom/>
      <diagonal/>
    </border>
    <border>
      <left style="thin">
        <color theme="0"/>
      </left>
      <right/>
      <top/>
      <bottom style="thin">
        <color theme="0"/>
      </bottom>
      <diagonal/>
    </border>
    <border>
      <left/>
      <right/>
      <top style="thin">
        <color indexed="64"/>
      </top>
      <bottom/>
      <diagonal/>
    </border>
    <border>
      <left/>
      <right style="thin">
        <color rgb="FFFFFFFF"/>
      </right>
      <top style="thin">
        <color rgb="FF000000"/>
      </top>
      <bottom style="thin">
        <color indexed="64"/>
      </bottom>
      <diagonal/>
    </border>
    <border>
      <left/>
      <right style="thin">
        <color rgb="FFFFFFFF"/>
      </right>
      <top style="thin">
        <color indexed="64"/>
      </top>
      <bottom style="thin">
        <color indexed="64"/>
      </bottom>
      <diagonal/>
    </border>
    <border>
      <left/>
      <right style="thin">
        <color rgb="FFFFFFFF"/>
      </right>
      <top/>
      <bottom style="thin">
        <color indexed="64"/>
      </bottom>
      <diagonal/>
    </border>
    <border>
      <left style="thin">
        <color rgb="FFFFFFFF"/>
      </left>
      <right/>
      <top style="thin">
        <color indexed="64"/>
      </top>
      <bottom/>
      <diagonal/>
    </border>
    <border>
      <left style="thin">
        <color indexed="64"/>
      </left>
      <right/>
      <top style="thin">
        <color indexed="64"/>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style="thin">
        <color indexed="64"/>
      </left>
      <right style="thin">
        <color theme="0"/>
      </right>
      <top style="thin">
        <color indexed="64"/>
      </top>
      <bottom style="thin">
        <color indexed="64"/>
      </bottom>
      <diagonal/>
    </border>
    <border>
      <left style="thin">
        <color indexed="64"/>
      </left>
      <right style="thin">
        <color theme="0"/>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1">
    <xf numFmtId="0" fontId="0" fillId="0" borderId="0" xfId="0"/>
    <xf numFmtId="0" fontId="2" fillId="2" borderId="1" xfId="0" applyFont="1" applyFill="1" applyBorder="1" applyAlignment="1">
      <alignment horizontal="left" vertical="top" wrapText="1"/>
    </xf>
    <xf numFmtId="0" fontId="2" fillId="2" borderId="0" xfId="0" applyFont="1" applyFill="1" applyAlignment="1">
      <alignment horizontal="left" vertical="top"/>
    </xf>
    <xf numFmtId="0" fontId="3" fillId="2" borderId="0" xfId="0" applyFont="1" applyFill="1" applyAlignment="1">
      <alignment horizontal="left" vertical="top"/>
    </xf>
    <xf numFmtId="0" fontId="3" fillId="2" borderId="0" xfId="0" applyFont="1" applyFill="1"/>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3" fillId="3" borderId="3" xfId="0" applyFont="1" applyFill="1" applyBorder="1" applyAlignment="1">
      <alignment horizontal="left" vertical="top"/>
    </xf>
    <xf numFmtId="0" fontId="4" fillId="4" borderId="1" xfId="0" applyFont="1" applyFill="1" applyBorder="1" applyAlignment="1">
      <alignment vertical="top" wrapText="1"/>
    </xf>
    <xf numFmtId="0" fontId="3" fillId="2" borderId="0" xfId="0" applyFont="1" applyFill="1" applyAlignment="1">
      <alignment vertical="center"/>
    </xf>
    <xf numFmtId="0" fontId="2" fillId="2" borderId="0" xfId="0" applyFont="1" applyFill="1" applyAlignment="1">
      <alignment horizontal="left" vertical="top" wrapText="1"/>
    </xf>
    <xf numFmtId="0" fontId="5" fillId="2" borderId="0" xfId="0" applyFont="1" applyFill="1" applyAlignment="1">
      <alignment vertical="center" wrapText="1"/>
    </xf>
    <xf numFmtId="0" fontId="0" fillId="2" borderId="0" xfId="0" applyFill="1"/>
    <xf numFmtId="164" fontId="5" fillId="2" borderId="6" xfId="1" applyNumberFormat="1" applyFont="1" applyFill="1" applyBorder="1" applyAlignment="1">
      <alignment horizontal="right" vertical="center" wrapText="1"/>
    </xf>
    <xf numFmtId="3" fontId="5" fillId="0" borderId="6" xfId="0" applyNumberFormat="1" applyFont="1" applyBorder="1" applyAlignment="1">
      <alignment horizontal="right" vertical="center"/>
    </xf>
    <xf numFmtId="164" fontId="5" fillId="0" borderId="6" xfId="1" applyNumberFormat="1" applyFont="1" applyFill="1" applyBorder="1" applyAlignment="1" applyProtection="1">
      <alignment horizontal="right" vertical="center"/>
      <protection locked="0"/>
    </xf>
    <xf numFmtId="164" fontId="5" fillId="2" borderId="6" xfId="1" applyNumberFormat="1" applyFont="1" applyFill="1" applyBorder="1" applyAlignment="1">
      <alignment horizontal="right" vertical="center"/>
    </xf>
    <xf numFmtId="164" fontId="5" fillId="2" borderId="6" xfId="1" applyNumberFormat="1" applyFont="1" applyFill="1" applyBorder="1" applyAlignment="1">
      <alignment vertical="center"/>
    </xf>
    <xf numFmtId="164" fontId="5" fillId="0" borderId="6" xfId="1" applyNumberFormat="1" applyFont="1" applyBorder="1" applyAlignment="1">
      <alignment horizontal="right" vertical="center"/>
    </xf>
    <xf numFmtId="0" fontId="5" fillId="0" borderId="7" xfId="0" applyFont="1" applyBorder="1" applyAlignment="1">
      <alignment vertical="center" wrapText="1"/>
    </xf>
    <xf numFmtId="0" fontId="5" fillId="0" borderId="6" xfId="0" applyFont="1" applyBorder="1" applyAlignment="1">
      <alignment horizontal="right" vertical="center" wrapText="1"/>
    </xf>
    <xf numFmtId="0" fontId="5" fillId="0" borderId="6" xfId="0" applyFont="1" applyBorder="1" applyAlignment="1">
      <alignment vertical="center" wrapText="1"/>
    </xf>
    <xf numFmtId="0" fontId="5" fillId="0" borderId="6" xfId="0" applyFont="1" applyBorder="1" applyAlignment="1">
      <alignment horizontal="right" vertical="center"/>
    </xf>
    <xf numFmtId="2" fontId="5" fillId="0" borderId="6" xfId="0" applyNumberFormat="1" applyFont="1" applyBorder="1" applyAlignment="1">
      <alignment vertical="center"/>
    </xf>
    <xf numFmtId="0" fontId="5" fillId="0" borderId="6" xfId="0" applyFont="1" applyBorder="1" applyAlignment="1">
      <alignment vertical="center"/>
    </xf>
    <xf numFmtId="0" fontId="5" fillId="2" borderId="8" xfId="0" applyFont="1" applyFill="1" applyBorder="1" applyAlignment="1">
      <alignment vertical="center" wrapText="1"/>
    </xf>
    <xf numFmtId="3" fontId="5" fillId="2" borderId="6" xfId="0" applyNumberFormat="1" applyFont="1" applyFill="1" applyBorder="1" applyAlignment="1">
      <alignment vertical="center"/>
    </xf>
    <xf numFmtId="164" fontId="5" fillId="0" borderId="9" xfId="1" applyNumberFormat="1" applyFont="1" applyFill="1" applyBorder="1" applyAlignment="1" applyProtection="1">
      <alignment horizontal="right" vertical="center"/>
      <protection locked="0"/>
    </xf>
    <xf numFmtId="9" fontId="5" fillId="2" borderId="6" xfId="2" applyFont="1" applyFill="1" applyBorder="1" applyAlignment="1">
      <alignment horizontal="right" vertical="center"/>
    </xf>
    <xf numFmtId="9" fontId="5" fillId="2" borderId="6" xfId="2" applyFont="1" applyFill="1" applyBorder="1" applyAlignment="1">
      <alignment vertical="center"/>
    </xf>
    <xf numFmtId="9" fontId="5" fillId="0" borderId="6" xfId="0" applyNumberFormat="1" applyFont="1" applyBorder="1" applyAlignment="1">
      <alignment horizontal="right" vertical="center"/>
    </xf>
    <xf numFmtId="9" fontId="5" fillId="0" borderId="6" xfId="2" applyFont="1" applyBorder="1" applyAlignment="1">
      <alignment horizontal="right" vertical="center"/>
    </xf>
    <xf numFmtId="3" fontId="5" fillId="0" borderId="9" xfId="0" applyNumberFormat="1" applyFont="1" applyBorder="1" applyAlignment="1">
      <alignment horizontal="right" vertical="center"/>
    </xf>
    <xf numFmtId="3" fontId="5" fillId="2" borderId="6" xfId="0" applyNumberFormat="1" applyFont="1" applyFill="1" applyBorder="1" applyAlignment="1">
      <alignment horizontal="right" vertical="center"/>
    </xf>
    <xf numFmtId="165" fontId="5" fillId="2" borderId="12" xfId="1" applyNumberFormat="1" applyFont="1" applyFill="1" applyBorder="1" applyAlignment="1">
      <alignment horizontal="right" vertical="center" wrapText="1"/>
    </xf>
    <xf numFmtId="4" fontId="5" fillId="0" borderId="12" xfId="0" applyNumberFormat="1" applyFont="1" applyBorder="1" applyAlignment="1">
      <alignment horizontal="right" vertical="center"/>
    </xf>
    <xf numFmtId="1" fontId="5" fillId="2" borderId="12" xfId="1" applyNumberFormat="1" applyFont="1" applyFill="1" applyBorder="1" applyAlignment="1">
      <alignment horizontal="right" vertical="center" wrapText="1"/>
    </xf>
    <xf numFmtId="0" fontId="4" fillId="5" borderId="11" xfId="0" applyFont="1" applyFill="1" applyBorder="1" applyAlignment="1">
      <alignment vertical="center" wrapText="1"/>
    </xf>
    <xf numFmtId="166" fontId="5" fillId="2" borderId="17" xfId="2" applyNumberFormat="1" applyFont="1" applyFill="1" applyBorder="1" applyAlignment="1">
      <alignment horizontal="right" vertical="center"/>
    </xf>
    <xf numFmtId="166" fontId="5" fillId="2" borderId="17" xfId="2" applyNumberFormat="1" applyFont="1" applyFill="1" applyBorder="1" applyAlignment="1">
      <alignment vertical="center"/>
    </xf>
    <xf numFmtId="0" fontId="0" fillId="2" borderId="16" xfId="0" applyFill="1" applyBorder="1"/>
    <xf numFmtId="0" fontId="5" fillId="0" borderId="16" xfId="0" applyFont="1" applyBorder="1" applyAlignment="1">
      <alignment vertical="center" wrapText="1"/>
    </xf>
    <xf numFmtId="166" fontId="5" fillId="0" borderId="20" xfId="0" applyNumberFormat="1" applyFont="1" applyBorder="1" applyAlignment="1">
      <alignment horizontal="right" vertical="center"/>
    </xf>
    <xf numFmtId="166" fontId="5" fillId="2" borderId="21" xfId="2" applyNumberFormat="1" applyFont="1" applyFill="1" applyBorder="1" applyAlignment="1">
      <alignment horizontal="right" vertical="center"/>
    </xf>
    <xf numFmtId="166" fontId="5" fillId="0" borderId="22" xfId="0" applyNumberFormat="1" applyFont="1" applyBorder="1" applyAlignment="1">
      <alignment horizontal="right" vertical="center"/>
    </xf>
    <xf numFmtId="9" fontId="5" fillId="2" borderId="21" xfId="2" applyFont="1" applyFill="1" applyBorder="1" applyAlignment="1">
      <alignment vertical="center"/>
    </xf>
    <xf numFmtId="1" fontId="5" fillId="2" borderId="23" xfId="1" applyNumberFormat="1" applyFont="1" applyFill="1" applyBorder="1" applyAlignment="1">
      <alignment horizontal="right" vertical="center" wrapText="1"/>
    </xf>
    <xf numFmtId="3" fontId="5" fillId="2" borderId="14" xfId="1" applyNumberFormat="1" applyFont="1" applyFill="1" applyBorder="1" applyAlignment="1">
      <alignment horizontal="right" vertical="center" wrapText="1"/>
    </xf>
    <xf numFmtId="3" fontId="5" fillId="2" borderId="26" xfId="1" applyNumberFormat="1" applyFont="1" applyFill="1" applyBorder="1" applyAlignment="1">
      <alignment horizontal="right" vertical="center" wrapText="1"/>
    </xf>
    <xf numFmtId="164" fontId="5" fillId="2" borderId="9" xfId="1" applyNumberFormat="1" applyFont="1" applyFill="1" applyBorder="1" applyAlignment="1">
      <alignment horizontal="right" vertical="center" wrapText="1"/>
    </xf>
    <xf numFmtId="1" fontId="5" fillId="2" borderId="24" xfId="1" applyNumberFormat="1" applyFont="1" applyFill="1" applyBorder="1" applyAlignment="1">
      <alignment horizontal="right" vertical="center" wrapText="1"/>
    </xf>
    <xf numFmtId="1" fontId="5" fillId="2" borderId="25" xfId="1" applyNumberFormat="1" applyFont="1" applyFill="1" applyBorder="1" applyAlignment="1">
      <alignment horizontal="right" vertical="center" wrapText="1"/>
    </xf>
    <xf numFmtId="1" fontId="5" fillId="2" borderId="14" xfId="1" applyNumberFormat="1" applyFont="1" applyFill="1" applyBorder="1" applyAlignment="1">
      <alignment horizontal="right" vertical="center" wrapText="1"/>
    </xf>
    <xf numFmtId="1" fontId="5" fillId="2" borderId="26" xfId="1" applyNumberFormat="1" applyFont="1" applyFill="1" applyBorder="1" applyAlignment="1">
      <alignment horizontal="right" vertical="center" wrapText="1"/>
    </xf>
    <xf numFmtId="0" fontId="5" fillId="2" borderId="9" xfId="1" applyNumberFormat="1" applyFont="1" applyFill="1" applyBorder="1" applyAlignment="1">
      <alignment horizontal="right" vertical="center" wrapText="1"/>
    </xf>
    <xf numFmtId="0" fontId="5" fillId="2" borderId="12" xfId="1" applyNumberFormat="1" applyFont="1" applyFill="1" applyBorder="1" applyAlignment="1">
      <alignment horizontal="right" vertical="center" wrapText="1"/>
    </xf>
    <xf numFmtId="0" fontId="5" fillId="2" borderId="11" xfId="0" applyFont="1" applyFill="1" applyBorder="1" applyAlignment="1">
      <alignment horizontal="right" vertical="center" wrapText="1"/>
    </xf>
    <xf numFmtId="164" fontId="5" fillId="0" borderId="27" xfId="1" applyNumberFormat="1" applyFont="1" applyFill="1" applyBorder="1" applyAlignment="1" applyProtection="1">
      <alignment horizontal="right" vertical="center"/>
      <protection locked="0"/>
    </xf>
    <xf numFmtId="0" fontId="5" fillId="0" borderId="27" xfId="0" applyFont="1" applyBorder="1" applyAlignment="1">
      <alignment vertical="center"/>
    </xf>
    <xf numFmtId="9" fontId="5" fillId="0" borderId="27" xfId="2" applyFont="1" applyBorder="1" applyAlignment="1">
      <alignment horizontal="right" vertical="center"/>
    </xf>
    <xf numFmtId="0" fontId="0" fillId="2" borderId="28" xfId="0" applyFill="1" applyBorder="1"/>
    <xf numFmtId="0" fontId="4" fillId="2" borderId="0" xfId="0" applyFont="1" applyFill="1" applyAlignment="1">
      <alignment vertical="center" wrapText="1"/>
    </xf>
    <xf numFmtId="9" fontId="6" fillId="0" borderId="6" xfId="2" applyFont="1" applyBorder="1" applyAlignment="1">
      <alignment horizontal="right" vertical="center"/>
    </xf>
    <xf numFmtId="9" fontId="6" fillId="0" borderId="27" xfId="2" applyFont="1" applyBorder="1" applyAlignment="1">
      <alignment horizontal="right" vertical="center"/>
    </xf>
    <xf numFmtId="1" fontId="5" fillId="2" borderId="30" xfId="1" applyNumberFormat="1" applyFont="1" applyFill="1" applyBorder="1" applyAlignment="1">
      <alignment horizontal="right" vertical="center" wrapText="1"/>
    </xf>
    <xf numFmtId="3" fontId="5" fillId="2" borderId="31" xfId="1" applyNumberFormat="1" applyFont="1" applyFill="1" applyBorder="1" applyAlignment="1">
      <alignment horizontal="right" vertical="center" wrapText="1"/>
    </xf>
    <xf numFmtId="1" fontId="5" fillId="2" borderId="32" xfId="1" applyNumberFormat="1" applyFont="1" applyFill="1" applyBorder="1" applyAlignment="1">
      <alignment horizontal="right" vertical="center" wrapText="1"/>
    </xf>
    <xf numFmtId="1" fontId="5" fillId="2" borderId="31" xfId="1"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4" fillId="2" borderId="0" xfId="0" applyFont="1" applyFill="1" applyAlignment="1">
      <alignment vertical="center"/>
    </xf>
    <xf numFmtId="0" fontId="6" fillId="2" borderId="10" xfId="0" applyFont="1" applyFill="1" applyBorder="1" applyAlignment="1">
      <alignment horizontal="left" vertical="center" indent="2"/>
    </xf>
    <xf numFmtId="164" fontId="0" fillId="2" borderId="0" xfId="0" applyNumberFormat="1" applyFill="1"/>
    <xf numFmtId="0" fontId="4" fillId="6" borderId="5" xfId="0" applyFont="1" applyFill="1" applyBorder="1" applyAlignment="1">
      <alignment vertical="center" wrapText="1"/>
    </xf>
    <xf numFmtId="166" fontId="4" fillId="2" borderId="21" xfId="2" applyNumberFormat="1" applyFont="1" applyFill="1" applyBorder="1" applyAlignment="1">
      <alignment horizontal="right" vertical="center"/>
    </xf>
    <xf numFmtId="166" fontId="4" fillId="2" borderId="17" xfId="2" applyNumberFormat="1" applyFont="1" applyFill="1" applyBorder="1" applyAlignment="1">
      <alignment horizontal="right" vertical="center"/>
    </xf>
    <xf numFmtId="166" fontId="4" fillId="2" borderId="17" xfId="2" applyNumberFormat="1" applyFont="1" applyFill="1" applyBorder="1" applyAlignment="1">
      <alignment vertical="center"/>
    </xf>
    <xf numFmtId="166" fontId="4" fillId="0" borderId="20" xfId="0" applyNumberFormat="1" applyFont="1" applyBorder="1" applyAlignment="1">
      <alignment horizontal="right" vertical="center"/>
    </xf>
    <xf numFmtId="164" fontId="4" fillId="2" borderId="30" xfId="1" applyNumberFormat="1" applyFont="1" applyFill="1" applyBorder="1" applyAlignment="1">
      <alignment horizontal="right" vertical="center" wrapText="1"/>
    </xf>
    <xf numFmtId="164" fontId="4" fillId="2" borderId="12" xfId="1" applyNumberFormat="1" applyFont="1" applyFill="1" applyBorder="1" applyAlignment="1">
      <alignment vertical="center" wrapText="1"/>
    </xf>
    <xf numFmtId="3" fontId="4" fillId="0" borderId="12" xfId="0" applyNumberFormat="1" applyFont="1" applyBorder="1" applyAlignment="1">
      <alignment horizontal="right" vertical="center"/>
    </xf>
    <xf numFmtId="3" fontId="4" fillId="0" borderId="6" xfId="0" applyNumberFormat="1" applyFont="1" applyBorder="1" applyAlignment="1">
      <alignment horizontal="right" vertical="center"/>
    </xf>
    <xf numFmtId="164" fontId="4" fillId="0" borderId="6" xfId="1" applyNumberFormat="1" applyFont="1" applyFill="1" applyBorder="1" applyAlignment="1" applyProtection="1">
      <alignment horizontal="right" vertical="center"/>
      <protection locked="0"/>
    </xf>
    <xf numFmtId="164" fontId="4" fillId="2" borderId="31" xfId="1" applyNumberFormat="1" applyFont="1" applyFill="1" applyBorder="1" applyAlignment="1">
      <alignment horizontal="right" vertical="center" wrapText="1"/>
    </xf>
    <xf numFmtId="164" fontId="4" fillId="2" borderId="14" xfId="1" applyNumberFormat="1" applyFont="1" applyFill="1" applyBorder="1" applyAlignment="1">
      <alignment horizontal="right" vertical="center" wrapText="1"/>
    </xf>
    <xf numFmtId="3" fontId="4" fillId="0" borderId="14" xfId="0" applyNumberFormat="1" applyFont="1" applyBorder="1" applyAlignment="1">
      <alignment horizontal="right" vertical="center"/>
    </xf>
    <xf numFmtId="164" fontId="4" fillId="0" borderId="14" xfId="1" applyNumberFormat="1" applyFont="1" applyFill="1" applyBorder="1" applyAlignment="1" applyProtection="1">
      <alignment horizontal="right" vertical="center"/>
      <protection locked="0"/>
    </xf>
    <xf numFmtId="3" fontId="5" fillId="6" borderId="13" xfId="0" applyNumberFormat="1" applyFont="1" applyFill="1" applyBorder="1" applyAlignment="1">
      <alignment horizontal="right" vertical="center"/>
    </xf>
    <xf numFmtId="164" fontId="5" fillId="6" borderId="13" xfId="1" applyNumberFormat="1" applyFont="1" applyFill="1" applyBorder="1" applyAlignment="1" applyProtection="1">
      <alignment horizontal="right" vertical="center"/>
      <protection locked="0"/>
    </xf>
    <xf numFmtId="3" fontId="4" fillId="2" borderId="26" xfId="1" applyNumberFormat="1" applyFont="1" applyFill="1" applyBorder="1" applyAlignment="1">
      <alignment horizontal="right" vertical="center" wrapText="1"/>
    </xf>
    <xf numFmtId="0" fontId="12" fillId="2" borderId="10" xfId="0" applyFont="1" applyFill="1" applyBorder="1" applyAlignment="1">
      <alignment horizontal="left" vertical="center"/>
    </xf>
    <xf numFmtId="3" fontId="5" fillId="2" borderId="7" xfId="0" applyNumberFormat="1" applyFont="1" applyFill="1" applyBorder="1" applyAlignment="1">
      <alignment vertical="center" wrapText="1"/>
    </xf>
    <xf numFmtId="9" fontId="5" fillId="2" borderId="7" xfId="0" applyNumberFormat="1" applyFont="1" applyFill="1" applyBorder="1" applyAlignment="1">
      <alignment vertical="center" wrapText="1"/>
    </xf>
    <xf numFmtId="164" fontId="4" fillId="2" borderId="29" xfId="1" applyNumberFormat="1" applyFont="1" applyFill="1" applyBorder="1" applyAlignment="1">
      <alignment vertical="center" wrapText="1"/>
    </xf>
    <xf numFmtId="3" fontId="4" fillId="2" borderId="33" xfId="1" applyNumberFormat="1" applyFont="1" applyFill="1" applyBorder="1" applyAlignment="1">
      <alignment horizontal="right" vertical="center" wrapText="1"/>
    </xf>
    <xf numFmtId="3" fontId="5" fillId="6" borderId="13" xfId="1" applyNumberFormat="1" applyFont="1" applyFill="1" applyBorder="1" applyAlignment="1">
      <alignment horizontal="right" vertical="center" wrapText="1"/>
    </xf>
    <xf numFmtId="164" fontId="5" fillId="5" borderId="13" xfId="1" applyNumberFormat="1" applyFont="1" applyFill="1" applyBorder="1" applyAlignment="1">
      <alignment horizontal="right" vertical="center" wrapText="1"/>
    </xf>
    <xf numFmtId="3" fontId="7" fillId="5" borderId="13" xfId="0" applyNumberFormat="1" applyFont="1" applyFill="1" applyBorder="1" applyAlignment="1">
      <alignment horizontal="right" vertical="center"/>
    </xf>
    <xf numFmtId="3" fontId="7" fillId="5" borderId="13" xfId="0" applyNumberFormat="1" applyFont="1" applyFill="1" applyBorder="1" applyAlignment="1">
      <alignment horizontal="left" vertical="center"/>
    </xf>
    <xf numFmtId="3" fontId="5" fillId="5" borderId="13" xfId="0" applyNumberFormat="1" applyFont="1" applyFill="1" applyBorder="1" applyAlignment="1">
      <alignment horizontal="right" vertical="center"/>
    </xf>
    <xf numFmtId="164" fontId="5" fillId="5" borderId="13" xfId="1" applyNumberFormat="1" applyFont="1" applyFill="1" applyBorder="1" applyAlignment="1" applyProtection="1">
      <alignment horizontal="right" vertical="center"/>
      <protection locked="0"/>
    </xf>
    <xf numFmtId="0" fontId="4" fillId="4" borderId="0" xfId="0" applyFont="1" applyFill="1" applyAlignment="1">
      <alignment horizontal="right" vertical="top" wrapText="1"/>
    </xf>
    <xf numFmtId="0" fontId="4" fillId="4" borderId="0" xfId="0" applyFont="1" applyFill="1" applyAlignment="1">
      <alignment horizontal="right" vertical="top"/>
    </xf>
    <xf numFmtId="0" fontId="4" fillId="4" borderId="0" xfId="0" applyFont="1" applyFill="1" applyAlignment="1">
      <alignment horizontal="right" vertical="center"/>
    </xf>
    <xf numFmtId="0" fontId="4" fillId="4" borderId="4" xfId="0" applyFont="1" applyFill="1" applyBorder="1" applyAlignment="1">
      <alignment horizontal="right" vertical="center" wrapText="1"/>
    </xf>
    <xf numFmtId="43" fontId="5" fillId="2" borderId="13" xfId="1" applyFont="1" applyFill="1" applyBorder="1" applyAlignment="1">
      <alignment vertical="center" wrapText="1"/>
    </xf>
    <xf numFmtId="43" fontId="4" fillId="2" borderId="13" xfId="1" applyFont="1" applyFill="1" applyBorder="1" applyAlignment="1">
      <alignment vertical="center" wrapText="1"/>
    </xf>
    <xf numFmtId="0" fontId="13" fillId="4" borderId="10" xfId="0" applyFont="1" applyFill="1" applyBorder="1" applyAlignment="1">
      <alignment vertical="center" wrapText="1"/>
    </xf>
    <xf numFmtId="0" fontId="4" fillId="5" borderId="4" xfId="0" applyFont="1" applyFill="1" applyBorder="1" applyAlignment="1">
      <alignment horizontal="center" vertical="center" wrapText="1"/>
    </xf>
    <xf numFmtId="0" fontId="0" fillId="6" borderId="5" xfId="0" applyFill="1" applyBorder="1"/>
    <xf numFmtId="164" fontId="5" fillId="6" borderId="5" xfId="1" applyNumberFormat="1" applyFont="1" applyFill="1" applyBorder="1" applyAlignment="1">
      <alignment vertical="center" wrapText="1"/>
    </xf>
    <xf numFmtId="3" fontId="5" fillId="6" borderId="5" xfId="0" applyNumberFormat="1" applyFont="1" applyFill="1" applyBorder="1" applyAlignment="1">
      <alignment horizontal="right" vertical="center"/>
    </xf>
    <xf numFmtId="164" fontId="5" fillId="6" borderId="5" xfId="1" applyNumberFormat="1" applyFont="1" applyFill="1" applyBorder="1" applyAlignment="1" applyProtection="1">
      <alignment horizontal="right" vertical="center"/>
      <protection locked="0"/>
    </xf>
    <xf numFmtId="0" fontId="4" fillId="6" borderId="11" xfId="0" applyFont="1" applyFill="1" applyBorder="1" applyAlignment="1">
      <alignment vertical="center" wrapText="1"/>
    </xf>
    <xf numFmtId="0" fontId="0" fillId="6" borderId="11" xfId="0" applyFill="1" applyBorder="1"/>
    <xf numFmtId="164" fontId="5" fillId="6" borderId="11" xfId="1" applyNumberFormat="1" applyFont="1" applyFill="1" applyBorder="1" applyAlignment="1">
      <alignment vertical="center" wrapText="1"/>
    </xf>
    <xf numFmtId="3" fontId="5" fillId="6" borderId="11" xfId="0" applyNumberFormat="1" applyFont="1" applyFill="1" applyBorder="1" applyAlignment="1">
      <alignment horizontal="right" vertical="center"/>
    </xf>
    <xf numFmtId="0" fontId="5" fillId="0" borderId="8" xfId="0" applyFont="1" applyBorder="1" applyAlignment="1">
      <alignment vertical="center" wrapText="1"/>
    </xf>
    <xf numFmtId="164" fontId="5" fillId="0" borderId="6" xfId="1" applyNumberFormat="1" applyFont="1" applyFill="1" applyBorder="1" applyAlignment="1">
      <alignment horizontal="right" vertical="center" wrapText="1"/>
    </xf>
    <xf numFmtId="164" fontId="5" fillId="0" borderId="6" xfId="1" applyNumberFormat="1" applyFont="1" applyFill="1" applyBorder="1" applyAlignment="1">
      <alignment vertical="center" wrapText="1"/>
    </xf>
    <xf numFmtId="3" fontId="5" fillId="0" borderId="6" xfId="0" applyNumberFormat="1" applyFont="1" applyBorder="1" applyAlignment="1">
      <alignment vertical="center"/>
    </xf>
    <xf numFmtId="3" fontId="5" fillId="0" borderId="27" xfId="0" applyNumberFormat="1" applyFont="1" applyBorder="1" applyAlignment="1">
      <alignment vertical="center"/>
    </xf>
    <xf numFmtId="3" fontId="5" fillId="2" borderId="13" xfId="0" applyNumberFormat="1" applyFont="1" applyFill="1" applyBorder="1" applyAlignment="1">
      <alignment horizontal="right" vertical="center"/>
    </xf>
    <xf numFmtId="3" fontId="6" fillId="2" borderId="13" xfId="0" applyNumberFormat="1" applyFont="1" applyFill="1" applyBorder="1" applyAlignment="1">
      <alignment horizontal="right" vertical="center"/>
    </xf>
    <xf numFmtId="0" fontId="4" fillId="6" borderId="34" xfId="0" applyFont="1" applyFill="1" applyBorder="1" applyAlignment="1">
      <alignment vertical="center" wrapText="1"/>
    </xf>
    <xf numFmtId="0" fontId="4" fillId="0" borderId="35" xfId="0" applyFont="1" applyBorder="1" applyAlignment="1">
      <alignment vertical="center" wrapText="1"/>
    </xf>
    <xf numFmtId="0" fontId="5" fillId="0" borderId="34" xfId="0" applyFont="1" applyBorder="1" applyAlignment="1">
      <alignment horizontal="left" vertical="center" wrapText="1" indent="3"/>
    </xf>
    <xf numFmtId="0" fontId="5" fillId="0" borderId="2" xfId="0" applyFont="1" applyBorder="1" applyAlignment="1">
      <alignment horizontal="left" vertical="center" wrapText="1" indent="3"/>
    </xf>
    <xf numFmtId="0" fontId="4" fillId="0" borderId="34" xfId="0" applyFont="1" applyBorder="1" applyAlignment="1">
      <alignment horizontal="left" vertical="center" wrapText="1"/>
    </xf>
    <xf numFmtId="0" fontId="5" fillId="2" borderId="36" xfId="0" applyFont="1" applyFill="1" applyBorder="1" applyAlignment="1">
      <alignment vertical="center" wrapText="1"/>
    </xf>
    <xf numFmtId="0" fontId="15" fillId="0" borderId="2" xfId="0" applyFont="1" applyBorder="1" applyAlignment="1">
      <alignment vertical="center" wrapText="1"/>
    </xf>
    <xf numFmtId="0" fontId="15" fillId="2" borderId="35" xfId="0" applyFont="1" applyFill="1" applyBorder="1" applyAlignment="1">
      <alignment vertical="center" wrapText="1"/>
    </xf>
    <xf numFmtId="0" fontId="15" fillId="0" borderId="35" xfId="0" applyFont="1" applyBorder="1" applyAlignment="1">
      <alignment vertical="center" wrapText="1"/>
    </xf>
    <xf numFmtId="0" fontId="4" fillId="6" borderId="35" xfId="0" applyFont="1" applyFill="1" applyBorder="1" applyAlignment="1">
      <alignment vertical="center" wrapText="1"/>
    </xf>
    <xf numFmtId="0" fontId="4"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2" borderId="37" xfId="0" applyFont="1" applyFill="1" applyBorder="1" applyAlignment="1">
      <alignment horizontal="left" vertical="center" wrapText="1"/>
    </xf>
    <xf numFmtId="0" fontId="5" fillId="2" borderId="37" xfId="0" applyFont="1" applyFill="1" applyBorder="1" applyAlignment="1">
      <alignment horizontal="left" vertical="center" wrapText="1" indent="2"/>
    </xf>
    <xf numFmtId="0" fontId="4" fillId="2" borderId="37" xfId="0" applyFont="1" applyFill="1" applyBorder="1" applyAlignment="1">
      <alignment horizontal="left" vertical="center" wrapText="1"/>
    </xf>
    <xf numFmtId="0" fontId="4" fillId="6" borderId="36" xfId="0" applyFont="1" applyFill="1" applyBorder="1" applyAlignment="1">
      <alignment vertical="center" wrapText="1"/>
    </xf>
    <xf numFmtId="0" fontId="4" fillId="2" borderId="34" xfId="0" applyFont="1" applyFill="1" applyBorder="1" applyAlignment="1">
      <alignment vertical="center" wrapText="1"/>
    </xf>
    <xf numFmtId="0" fontId="4" fillId="5" borderId="10" xfId="0" applyFont="1" applyFill="1" applyBorder="1" applyAlignment="1">
      <alignment vertical="center" wrapText="1"/>
    </xf>
    <xf numFmtId="0" fontId="19" fillId="2" borderId="0" xfId="0" applyFont="1" applyFill="1"/>
    <xf numFmtId="0" fontId="20" fillId="2" borderId="0" xfId="0" applyFont="1" applyFill="1"/>
    <xf numFmtId="0" fontId="4" fillId="2" borderId="34" xfId="0" applyFont="1" applyFill="1" applyBorder="1" applyAlignment="1">
      <alignment horizontal="left" vertical="center" wrapText="1"/>
    </xf>
    <xf numFmtId="0" fontId="6" fillId="2" borderId="10" xfId="0" applyFont="1" applyFill="1" applyBorder="1" applyAlignment="1">
      <alignment horizontal="left" vertical="center"/>
    </xf>
    <xf numFmtId="0" fontId="12" fillId="2" borderId="35" xfId="0" applyFont="1" applyFill="1" applyBorder="1" applyAlignment="1">
      <alignment horizontal="left" vertical="center"/>
    </xf>
    <xf numFmtId="0" fontId="11" fillId="0" borderId="18" xfId="0" applyFont="1" applyBorder="1" applyAlignment="1">
      <alignment horizontal="left" wrapText="1"/>
    </xf>
    <xf numFmtId="0" fontId="11" fillId="0" borderId="19" xfId="0" applyFont="1" applyBorder="1" applyAlignment="1">
      <alignment horizontal="left" wrapText="1"/>
    </xf>
    <xf numFmtId="0" fontId="4" fillId="5" borderId="34"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1" fillId="0" borderId="15" xfId="0" applyFont="1" applyBorder="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350156</xdr:rowOff>
    </xdr:from>
    <xdr:to>
      <xdr:col>2</xdr:col>
      <xdr:colOff>54429</xdr:colOff>
      <xdr:row>2</xdr:row>
      <xdr:rowOff>27214</xdr:rowOff>
    </xdr:to>
    <xdr:sp macro="" textlink="">
      <xdr:nvSpPr>
        <xdr:cNvPr id="23" name="Round Same Side Corner Rectangle 3">
          <a:extLst>
            <a:ext uri="{FF2B5EF4-FFF2-40B4-BE49-F238E27FC236}">
              <a16:creationId xmlns:a16="http://schemas.microsoft.com/office/drawing/2014/main" id="{CF3068D9-6718-4DAA-87AF-476F43D044F4}"/>
            </a:ext>
          </a:extLst>
        </xdr:cNvPr>
        <xdr:cNvSpPr/>
      </xdr:nvSpPr>
      <xdr:spPr>
        <a:xfrm>
          <a:off x="0" y="350156"/>
          <a:ext cx="7828643" cy="493487"/>
        </a:xfrm>
        <a:custGeom>
          <a:avLst/>
          <a:gdLst>
            <a:gd name="connsiteX0" fmla="*/ 154517 w 2815167"/>
            <a:gd name="connsiteY0" fmla="*/ 0 h 309033"/>
            <a:gd name="connsiteX1" fmla="*/ 2660651 w 2815167"/>
            <a:gd name="connsiteY1" fmla="*/ 0 h 309033"/>
            <a:gd name="connsiteX2" fmla="*/ 2815168 w 2815167"/>
            <a:gd name="connsiteY2" fmla="*/ 154517 h 309033"/>
            <a:gd name="connsiteX3" fmla="*/ 2815167 w 2815167"/>
            <a:gd name="connsiteY3" fmla="*/ 309033 h 309033"/>
            <a:gd name="connsiteX4" fmla="*/ 2815167 w 2815167"/>
            <a:gd name="connsiteY4" fmla="*/ 309033 h 309033"/>
            <a:gd name="connsiteX5" fmla="*/ 0 w 2815167"/>
            <a:gd name="connsiteY5" fmla="*/ 309033 h 309033"/>
            <a:gd name="connsiteX6" fmla="*/ 0 w 2815167"/>
            <a:gd name="connsiteY6" fmla="*/ 309033 h 309033"/>
            <a:gd name="connsiteX7" fmla="*/ 0 w 2815167"/>
            <a:gd name="connsiteY7" fmla="*/ 154517 h 309033"/>
            <a:gd name="connsiteX8" fmla="*/ 154517 w 2815167"/>
            <a:gd name="connsiteY8" fmla="*/ 0 h 309033"/>
            <a:gd name="connsiteX0" fmla="*/ 154517 w 2815168"/>
            <a:gd name="connsiteY0" fmla="*/ 0 h 309033"/>
            <a:gd name="connsiteX1" fmla="*/ 2660651 w 2815168"/>
            <a:gd name="connsiteY1" fmla="*/ 0 h 309033"/>
            <a:gd name="connsiteX2" fmla="*/ 2815168 w 2815168"/>
            <a:gd name="connsiteY2" fmla="*/ 154517 h 309033"/>
            <a:gd name="connsiteX3" fmla="*/ 2815167 w 2815168"/>
            <a:gd name="connsiteY3" fmla="*/ 309033 h 309033"/>
            <a:gd name="connsiteX4" fmla="*/ 2815167 w 2815168"/>
            <a:gd name="connsiteY4" fmla="*/ 309033 h 309033"/>
            <a:gd name="connsiteX5" fmla="*/ 0 w 2815168"/>
            <a:gd name="connsiteY5" fmla="*/ 309033 h 309033"/>
            <a:gd name="connsiteX6" fmla="*/ 0 w 2815168"/>
            <a:gd name="connsiteY6" fmla="*/ 309033 h 309033"/>
            <a:gd name="connsiteX7" fmla="*/ 0 w 2815168"/>
            <a:gd name="connsiteY7" fmla="*/ 106892 h 309033"/>
            <a:gd name="connsiteX8" fmla="*/ 154517 w 2815168"/>
            <a:gd name="connsiteY8" fmla="*/ 0 h 309033"/>
            <a:gd name="connsiteX0" fmla="*/ 138642 w 2815168"/>
            <a:gd name="connsiteY0" fmla="*/ 0 h 369358"/>
            <a:gd name="connsiteX1" fmla="*/ 2660651 w 2815168"/>
            <a:gd name="connsiteY1" fmla="*/ 60325 h 369358"/>
            <a:gd name="connsiteX2" fmla="*/ 2815168 w 2815168"/>
            <a:gd name="connsiteY2" fmla="*/ 214842 h 369358"/>
            <a:gd name="connsiteX3" fmla="*/ 2815167 w 2815168"/>
            <a:gd name="connsiteY3" fmla="*/ 369358 h 369358"/>
            <a:gd name="connsiteX4" fmla="*/ 2815167 w 2815168"/>
            <a:gd name="connsiteY4" fmla="*/ 369358 h 369358"/>
            <a:gd name="connsiteX5" fmla="*/ 0 w 2815168"/>
            <a:gd name="connsiteY5" fmla="*/ 369358 h 369358"/>
            <a:gd name="connsiteX6" fmla="*/ 0 w 2815168"/>
            <a:gd name="connsiteY6" fmla="*/ 369358 h 369358"/>
            <a:gd name="connsiteX7" fmla="*/ 0 w 2815168"/>
            <a:gd name="connsiteY7" fmla="*/ 167217 h 369358"/>
            <a:gd name="connsiteX8" fmla="*/ 138642 w 2815168"/>
            <a:gd name="connsiteY8" fmla="*/ 0 h 369358"/>
            <a:gd name="connsiteX0" fmla="*/ 138642 w 2815168"/>
            <a:gd name="connsiteY0" fmla="*/ 0 h 369358"/>
            <a:gd name="connsiteX1" fmla="*/ 2660651 w 2815168"/>
            <a:gd name="connsiteY1" fmla="*/ 60325 h 369358"/>
            <a:gd name="connsiteX2" fmla="*/ 2815168 w 2815168"/>
            <a:gd name="connsiteY2" fmla="*/ 214842 h 369358"/>
            <a:gd name="connsiteX3" fmla="*/ 2815167 w 2815168"/>
            <a:gd name="connsiteY3" fmla="*/ 369358 h 369358"/>
            <a:gd name="connsiteX4" fmla="*/ 2815167 w 2815168"/>
            <a:gd name="connsiteY4" fmla="*/ 369358 h 369358"/>
            <a:gd name="connsiteX5" fmla="*/ 0 w 2815168"/>
            <a:gd name="connsiteY5" fmla="*/ 369358 h 369358"/>
            <a:gd name="connsiteX6" fmla="*/ 0 w 2815168"/>
            <a:gd name="connsiteY6" fmla="*/ 369358 h 369358"/>
            <a:gd name="connsiteX7" fmla="*/ 3175 w 2815168"/>
            <a:gd name="connsiteY7" fmla="*/ 129117 h 369358"/>
            <a:gd name="connsiteX8" fmla="*/ 138642 w 2815168"/>
            <a:gd name="connsiteY8" fmla="*/ 0 h 369358"/>
            <a:gd name="connsiteX0" fmla="*/ 138642 w 2815168"/>
            <a:gd name="connsiteY0" fmla="*/ 0 h 369358"/>
            <a:gd name="connsiteX1" fmla="*/ 2660651 w 2815168"/>
            <a:gd name="connsiteY1" fmla="*/ 60325 h 369358"/>
            <a:gd name="connsiteX2" fmla="*/ 2815168 w 2815168"/>
            <a:gd name="connsiteY2" fmla="*/ 281517 h 369358"/>
            <a:gd name="connsiteX3" fmla="*/ 2815167 w 2815168"/>
            <a:gd name="connsiteY3" fmla="*/ 369358 h 369358"/>
            <a:gd name="connsiteX4" fmla="*/ 2815167 w 2815168"/>
            <a:gd name="connsiteY4" fmla="*/ 369358 h 369358"/>
            <a:gd name="connsiteX5" fmla="*/ 0 w 2815168"/>
            <a:gd name="connsiteY5" fmla="*/ 369358 h 369358"/>
            <a:gd name="connsiteX6" fmla="*/ 0 w 2815168"/>
            <a:gd name="connsiteY6" fmla="*/ 369358 h 369358"/>
            <a:gd name="connsiteX7" fmla="*/ 3175 w 2815168"/>
            <a:gd name="connsiteY7" fmla="*/ 129117 h 369358"/>
            <a:gd name="connsiteX8" fmla="*/ 138642 w 2815168"/>
            <a:gd name="connsiteY8" fmla="*/ 0 h 369358"/>
            <a:gd name="connsiteX0" fmla="*/ 138642 w 2815168"/>
            <a:gd name="connsiteY0" fmla="*/ 0 h 369358"/>
            <a:gd name="connsiteX1" fmla="*/ 2660651 w 2815168"/>
            <a:gd name="connsiteY1" fmla="*/ 60325 h 369358"/>
            <a:gd name="connsiteX2" fmla="*/ 2815168 w 2815168"/>
            <a:gd name="connsiteY2" fmla="*/ 233892 h 369358"/>
            <a:gd name="connsiteX3" fmla="*/ 2815167 w 2815168"/>
            <a:gd name="connsiteY3" fmla="*/ 369358 h 369358"/>
            <a:gd name="connsiteX4" fmla="*/ 2815167 w 2815168"/>
            <a:gd name="connsiteY4" fmla="*/ 369358 h 369358"/>
            <a:gd name="connsiteX5" fmla="*/ 0 w 2815168"/>
            <a:gd name="connsiteY5" fmla="*/ 369358 h 369358"/>
            <a:gd name="connsiteX6" fmla="*/ 0 w 2815168"/>
            <a:gd name="connsiteY6" fmla="*/ 369358 h 369358"/>
            <a:gd name="connsiteX7" fmla="*/ 3175 w 2815168"/>
            <a:gd name="connsiteY7" fmla="*/ 129117 h 369358"/>
            <a:gd name="connsiteX8" fmla="*/ 138642 w 2815168"/>
            <a:gd name="connsiteY8" fmla="*/ 0 h 369358"/>
            <a:gd name="connsiteX0" fmla="*/ 138642 w 2821439"/>
            <a:gd name="connsiteY0" fmla="*/ 0 h 369358"/>
            <a:gd name="connsiteX1" fmla="*/ 2730501 w 2821439"/>
            <a:gd name="connsiteY1" fmla="*/ 107950 h 369358"/>
            <a:gd name="connsiteX2" fmla="*/ 2815168 w 2821439"/>
            <a:gd name="connsiteY2" fmla="*/ 233892 h 369358"/>
            <a:gd name="connsiteX3" fmla="*/ 2815167 w 2821439"/>
            <a:gd name="connsiteY3" fmla="*/ 369358 h 369358"/>
            <a:gd name="connsiteX4" fmla="*/ 2815167 w 2821439"/>
            <a:gd name="connsiteY4" fmla="*/ 369358 h 369358"/>
            <a:gd name="connsiteX5" fmla="*/ 0 w 2821439"/>
            <a:gd name="connsiteY5" fmla="*/ 369358 h 369358"/>
            <a:gd name="connsiteX6" fmla="*/ 0 w 2821439"/>
            <a:gd name="connsiteY6" fmla="*/ 369358 h 369358"/>
            <a:gd name="connsiteX7" fmla="*/ 3175 w 2821439"/>
            <a:gd name="connsiteY7" fmla="*/ 129117 h 369358"/>
            <a:gd name="connsiteX8" fmla="*/ 138642 w 2821439"/>
            <a:gd name="connsiteY8" fmla="*/ 0 h 369358"/>
            <a:gd name="connsiteX0" fmla="*/ 138642 w 2815499"/>
            <a:gd name="connsiteY0" fmla="*/ 0 h 369358"/>
            <a:gd name="connsiteX1" fmla="*/ 2730501 w 2815499"/>
            <a:gd name="connsiteY1" fmla="*/ 107950 h 369358"/>
            <a:gd name="connsiteX2" fmla="*/ 2815168 w 2815499"/>
            <a:gd name="connsiteY2" fmla="*/ 233892 h 369358"/>
            <a:gd name="connsiteX3" fmla="*/ 2815167 w 2815499"/>
            <a:gd name="connsiteY3" fmla="*/ 369358 h 369358"/>
            <a:gd name="connsiteX4" fmla="*/ 2815167 w 2815499"/>
            <a:gd name="connsiteY4" fmla="*/ 369358 h 369358"/>
            <a:gd name="connsiteX5" fmla="*/ 0 w 2815499"/>
            <a:gd name="connsiteY5" fmla="*/ 369358 h 369358"/>
            <a:gd name="connsiteX6" fmla="*/ 0 w 2815499"/>
            <a:gd name="connsiteY6" fmla="*/ 369358 h 369358"/>
            <a:gd name="connsiteX7" fmla="*/ 3175 w 2815499"/>
            <a:gd name="connsiteY7" fmla="*/ 129117 h 369358"/>
            <a:gd name="connsiteX8" fmla="*/ 138642 w 2815499"/>
            <a:gd name="connsiteY8" fmla="*/ 0 h 369358"/>
            <a:gd name="connsiteX0" fmla="*/ 138642 w 2815499"/>
            <a:gd name="connsiteY0" fmla="*/ 0 h 369358"/>
            <a:gd name="connsiteX1" fmla="*/ 2730501 w 2815499"/>
            <a:gd name="connsiteY1" fmla="*/ 107950 h 369358"/>
            <a:gd name="connsiteX2" fmla="*/ 2815168 w 2815499"/>
            <a:gd name="connsiteY2" fmla="*/ 233892 h 369358"/>
            <a:gd name="connsiteX3" fmla="*/ 2815167 w 2815499"/>
            <a:gd name="connsiteY3" fmla="*/ 369358 h 369358"/>
            <a:gd name="connsiteX4" fmla="*/ 2815167 w 2815499"/>
            <a:gd name="connsiteY4" fmla="*/ 369358 h 369358"/>
            <a:gd name="connsiteX5" fmla="*/ 0 w 2815499"/>
            <a:gd name="connsiteY5" fmla="*/ 369358 h 369358"/>
            <a:gd name="connsiteX6" fmla="*/ 0 w 2815499"/>
            <a:gd name="connsiteY6" fmla="*/ 369358 h 369358"/>
            <a:gd name="connsiteX7" fmla="*/ 3175 w 2815499"/>
            <a:gd name="connsiteY7" fmla="*/ 129117 h 369358"/>
            <a:gd name="connsiteX8" fmla="*/ 138642 w 2815499"/>
            <a:gd name="connsiteY8" fmla="*/ 0 h 369358"/>
            <a:gd name="connsiteX0" fmla="*/ 138642 w 2815499"/>
            <a:gd name="connsiteY0" fmla="*/ 0 h 372533"/>
            <a:gd name="connsiteX1" fmla="*/ 2730501 w 2815499"/>
            <a:gd name="connsiteY1" fmla="*/ 107950 h 372533"/>
            <a:gd name="connsiteX2" fmla="*/ 2815168 w 2815499"/>
            <a:gd name="connsiteY2" fmla="*/ 233892 h 372533"/>
            <a:gd name="connsiteX3" fmla="*/ 2815167 w 2815499"/>
            <a:gd name="connsiteY3" fmla="*/ 369358 h 372533"/>
            <a:gd name="connsiteX4" fmla="*/ 2815167 w 2815499"/>
            <a:gd name="connsiteY4" fmla="*/ 372533 h 372533"/>
            <a:gd name="connsiteX5" fmla="*/ 0 w 2815499"/>
            <a:gd name="connsiteY5" fmla="*/ 369358 h 372533"/>
            <a:gd name="connsiteX6" fmla="*/ 0 w 2815499"/>
            <a:gd name="connsiteY6" fmla="*/ 369358 h 372533"/>
            <a:gd name="connsiteX7" fmla="*/ 3175 w 2815499"/>
            <a:gd name="connsiteY7" fmla="*/ 129117 h 372533"/>
            <a:gd name="connsiteX8" fmla="*/ 138642 w 2815499"/>
            <a:gd name="connsiteY8" fmla="*/ 0 h 372533"/>
            <a:gd name="connsiteX0" fmla="*/ 138642 w 2815494"/>
            <a:gd name="connsiteY0" fmla="*/ 0 h 372533"/>
            <a:gd name="connsiteX1" fmla="*/ 2730501 w 2815494"/>
            <a:gd name="connsiteY1" fmla="*/ 107950 h 372533"/>
            <a:gd name="connsiteX2" fmla="*/ 2815168 w 2815494"/>
            <a:gd name="connsiteY2" fmla="*/ 233892 h 372533"/>
            <a:gd name="connsiteX3" fmla="*/ 2815167 w 2815494"/>
            <a:gd name="connsiteY3" fmla="*/ 369358 h 372533"/>
            <a:gd name="connsiteX4" fmla="*/ 2815167 w 2815494"/>
            <a:gd name="connsiteY4" fmla="*/ 372533 h 372533"/>
            <a:gd name="connsiteX5" fmla="*/ 0 w 2815494"/>
            <a:gd name="connsiteY5" fmla="*/ 369358 h 372533"/>
            <a:gd name="connsiteX6" fmla="*/ 0 w 2815494"/>
            <a:gd name="connsiteY6" fmla="*/ 369358 h 372533"/>
            <a:gd name="connsiteX7" fmla="*/ 3175 w 2815494"/>
            <a:gd name="connsiteY7" fmla="*/ 129117 h 372533"/>
            <a:gd name="connsiteX8" fmla="*/ 138642 w 2815494"/>
            <a:gd name="connsiteY8" fmla="*/ 0 h 372533"/>
            <a:gd name="connsiteX0" fmla="*/ 144992 w 2815494"/>
            <a:gd name="connsiteY0" fmla="*/ 0 h 347133"/>
            <a:gd name="connsiteX1" fmla="*/ 2730501 w 2815494"/>
            <a:gd name="connsiteY1" fmla="*/ 82550 h 347133"/>
            <a:gd name="connsiteX2" fmla="*/ 2815168 w 2815494"/>
            <a:gd name="connsiteY2" fmla="*/ 208492 h 347133"/>
            <a:gd name="connsiteX3" fmla="*/ 2815167 w 2815494"/>
            <a:gd name="connsiteY3" fmla="*/ 343958 h 347133"/>
            <a:gd name="connsiteX4" fmla="*/ 2815167 w 2815494"/>
            <a:gd name="connsiteY4" fmla="*/ 347133 h 347133"/>
            <a:gd name="connsiteX5" fmla="*/ 0 w 2815494"/>
            <a:gd name="connsiteY5" fmla="*/ 343958 h 347133"/>
            <a:gd name="connsiteX6" fmla="*/ 0 w 2815494"/>
            <a:gd name="connsiteY6" fmla="*/ 343958 h 347133"/>
            <a:gd name="connsiteX7" fmla="*/ 3175 w 2815494"/>
            <a:gd name="connsiteY7" fmla="*/ 103717 h 347133"/>
            <a:gd name="connsiteX8" fmla="*/ 144992 w 2815494"/>
            <a:gd name="connsiteY8" fmla="*/ 0 h 347133"/>
            <a:gd name="connsiteX0" fmla="*/ 144992 w 2815494"/>
            <a:gd name="connsiteY0" fmla="*/ 0 h 347133"/>
            <a:gd name="connsiteX1" fmla="*/ 2730501 w 2815494"/>
            <a:gd name="connsiteY1" fmla="*/ 82550 h 347133"/>
            <a:gd name="connsiteX2" fmla="*/ 2815168 w 2815494"/>
            <a:gd name="connsiteY2" fmla="*/ 208492 h 347133"/>
            <a:gd name="connsiteX3" fmla="*/ 2815167 w 2815494"/>
            <a:gd name="connsiteY3" fmla="*/ 343958 h 347133"/>
            <a:gd name="connsiteX4" fmla="*/ 2815167 w 2815494"/>
            <a:gd name="connsiteY4" fmla="*/ 347133 h 347133"/>
            <a:gd name="connsiteX5" fmla="*/ 0 w 2815494"/>
            <a:gd name="connsiteY5" fmla="*/ 343958 h 347133"/>
            <a:gd name="connsiteX6" fmla="*/ 0 w 2815494"/>
            <a:gd name="connsiteY6" fmla="*/ 343958 h 347133"/>
            <a:gd name="connsiteX7" fmla="*/ 3175 w 2815494"/>
            <a:gd name="connsiteY7" fmla="*/ 141817 h 347133"/>
            <a:gd name="connsiteX8" fmla="*/ 144992 w 2815494"/>
            <a:gd name="connsiteY8" fmla="*/ 0 h 3471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815494" h="347133">
              <a:moveTo>
                <a:pt x="144992" y="0"/>
              </a:moveTo>
              <a:lnTo>
                <a:pt x="2730501" y="82550"/>
              </a:lnTo>
              <a:cubicBezTo>
                <a:pt x="2815838" y="82550"/>
                <a:pt x="2815011" y="175385"/>
                <a:pt x="2815168" y="208492"/>
              </a:cubicBezTo>
              <a:cubicBezTo>
                <a:pt x="2815903" y="363157"/>
                <a:pt x="2815167" y="292453"/>
                <a:pt x="2815167" y="343958"/>
              </a:cubicBezTo>
              <a:lnTo>
                <a:pt x="2815167" y="347133"/>
              </a:lnTo>
              <a:lnTo>
                <a:pt x="0" y="343958"/>
              </a:lnTo>
              <a:lnTo>
                <a:pt x="0" y="343958"/>
              </a:lnTo>
              <a:cubicBezTo>
                <a:pt x="1058" y="263878"/>
                <a:pt x="2117" y="221897"/>
                <a:pt x="3175" y="141817"/>
              </a:cubicBezTo>
              <a:cubicBezTo>
                <a:pt x="3175" y="56480"/>
                <a:pt x="59655" y="0"/>
                <a:pt x="144992" y="0"/>
              </a:cubicBezTo>
              <a:close/>
            </a:path>
          </a:pathLst>
        </a:custGeom>
        <a:solidFill>
          <a:srgbClr val="339933"/>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1400"/>
            </a:lnSpc>
          </a:pPr>
          <a:endParaRPr lang="en-US" sz="1400" b="1">
            <a:latin typeface="Unilever DIN Offc Pro" pitchFamily="34" charset="0"/>
            <a:cs typeface="Unilever DIN Offc Pro" pitchFamily="34" charset="0"/>
          </a:endParaRPr>
        </a:p>
        <a:p>
          <a:pPr algn="l">
            <a:lnSpc>
              <a:spcPts val="1400"/>
            </a:lnSpc>
          </a:pPr>
          <a:r>
            <a:rPr lang="en-US" sz="1600" b="1" i="0" baseline="0">
              <a:latin typeface="Unilever Illustrative Type" panose="02000803000000000000" pitchFamily="2" charset="0"/>
              <a:cs typeface="Unilever DIN Offc Pro" pitchFamily="34" charset="0"/>
            </a:rPr>
            <a:t>environmental PERFORMANCE </a:t>
          </a:r>
        </a:p>
        <a:p>
          <a:pPr algn="l"/>
          <a:endParaRPr lang="en-US" sz="1400" b="1">
            <a:latin typeface="Unilever DIN Offc Pro" pitchFamily="34" charset="0"/>
            <a:cs typeface="Unilever DIN Offc Pro" pitchFamily="34" charset="0"/>
          </a:endParaRPr>
        </a:p>
      </xdr:txBody>
    </xdr:sp>
    <xdr:clientData/>
  </xdr:twoCellAnchor>
  <xdr:twoCellAnchor editAs="oneCell">
    <xdr:from>
      <xdr:col>8</xdr:col>
      <xdr:colOff>996587</xdr:colOff>
      <xdr:row>0</xdr:row>
      <xdr:rowOff>0</xdr:rowOff>
    </xdr:from>
    <xdr:to>
      <xdr:col>9</xdr:col>
      <xdr:colOff>134</xdr:colOff>
      <xdr:row>2</xdr:row>
      <xdr:rowOff>7103</xdr:rowOff>
    </xdr:to>
    <xdr:pic>
      <xdr:nvPicPr>
        <xdr:cNvPr id="10" name="Picture 4">
          <a:extLst>
            <a:ext uri="{FF2B5EF4-FFF2-40B4-BE49-F238E27FC236}">
              <a16:creationId xmlns:a16="http://schemas.microsoft.com/office/drawing/2014/main" id="{EB914EA1-DE07-4BE3-A807-777B51EBB28C}"/>
            </a:ext>
          </a:extLst>
        </xdr:cNvPr>
        <xdr:cNvPicPr>
          <a:picLocks noChangeAspect="1"/>
        </xdr:cNvPicPr>
      </xdr:nvPicPr>
      <xdr:blipFill>
        <a:blip xmlns:r="http://schemas.openxmlformats.org/officeDocument/2006/relationships" r:embed="rId1"/>
        <a:stretch>
          <a:fillRect/>
        </a:stretch>
      </xdr:blipFill>
      <xdr:spPr>
        <a:xfrm>
          <a:off x="19530650" y="0"/>
          <a:ext cx="821234" cy="8167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C13F-07B0-41EB-98D8-E68BBE033DDE}">
  <sheetPr>
    <pageSetUpPr fitToPage="1"/>
  </sheetPr>
  <dimension ref="A1:FF62"/>
  <sheetViews>
    <sheetView tabSelected="1" zoomScale="80" zoomScaleNormal="80" workbookViewId="0"/>
  </sheetViews>
  <sheetFormatPr defaultColWidth="8.81640625" defaultRowHeight="14.5" x14ac:dyDescent="0.35"/>
  <cols>
    <col min="1" max="1" width="90.453125" style="12" customWidth="1"/>
    <col min="2" max="2" width="20.81640625" style="12" customWidth="1"/>
    <col min="3" max="9" width="26.453125" style="12" customWidth="1"/>
    <col min="10" max="10" width="8.81640625" style="12"/>
    <col min="11" max="11" width="11.1796875" style="12" customWidth="1"/>
    <col min="12" max="16384" width="8.81640625" style="12"/>
  </cols>
  <sheetData>
    <row r="1" spans="1:9" s="4" customFormat="1" ht="40.25" customHeight="1" x14ac:dyDescent="0.55000000000000004">
      <c r="A1" s="1"/>
      <c r="B1" s="10"/>
      <c r="C1" s="10"/>
      <c r="D1" s="2"/>
      <c r="E1" s="3"/>
      <c r="F1" s="3"/>
      <c r="G1" s="3"/>
      <c r="H1" s="3"/>
      <c r="I1" s="3"/>
    </row>
    <row r="2" spans="1:9" s="4" customFormat="1" ht="24.5" customHeight="1" x14ac:dyDescent="0.55000000000000004">
      <c r="A2" s="1"/>
      <c r="B2" s="10"/>
      <c r="C2" s="10"/>
      <c r="D2" s="2"/>
      <c r="E2" s="3"/>
      <c r="F2" s="3"/>
      <c r="G2" s="3"/>
      <c r="H2" s="3"/>
      <c r="I2" s="3"/>
    </row>
    <row r="3" spans="1:9" s="4" customFormat="1" ht="31.25" customHeight="1" x14ac:dyDescent="0.55000000000000004">
      <c r="A3" s="5"/>
      <c r="B3" s="6"/>
      <c r="C3" s="6"/>
      <c r="D3" s="6"/>
      <c r="E3" s="7"/>
      <c r="F3" s="7"/>
      <c r="G3" s="7"/>
      <c r="H3" s="7"/>
      <c r="I3" s="7"/>
    </row>
    <row r="4" spans="1:9" s="9" customFormat="1" ht="22.25" customHeight="1" x14ac:dyDescent="0.35">
      <c r="A4" s="8"/>
      <c r="B4" s="100"/>
      <c r="C4" s="100"/>
      <c r="D4" s="101"/>
      <c r="E4" s="102"/>
      <c r="F4" s="102"/>
      <c r="G4" s="102"/>
      <c r="H4" s="102"/>
      <c r="I4" s="102"/>
    </row>
    <row r="5" spans="1:9" s="4" customFormat="1" ht="31.5" customHeight="1" x14ac:dyDescent="0.55000000000000004">
      <c r="A5" s="106" t="s">
        <v>0</v>
      </c>
      <c r="B5" s="103">
        <v>2022</v>
      </c>
      <c r="C5" s="103">
        <v>2021</v>
      </c>
      <c r="D5" s="103">
        <v>2020</v>
      </c>
      <c r="E5" s="103">
        <v>2019</v>
      </c>
      <c r="F5" s="103">
        <v>2018</v>
      </c>
      <c r="G5" s="103">
        <v>2017</v>
      </c>
      <c r="H5" s="103">
        <v>2016</v>
      </c>
      <c r="I5" s="103">
        <v>2015</v>
      </c>
    </row>
    <row r="6" spans="1:9" s="9" customFormat="1" ht="56.5" customHeight="1" x14ac:dyDescent="0.35">
      <c r="A6" s="140" t="s">
        <v>41</v>
      </c>
      <c r="B6" s="37"/>
      <c r="C6" s="107"/>
      <c r="D6" s="107"/>
      <c r="E6" s="107"/>
      <c r="F6" s="107"/>
      <c r="G6" s="107"/>
      <c r="H6" s="107"/>
      <c r="I6" s="107"/>
    </row>
    <row r="7" spans="1:9" s="9" customFormat="1" ht="19.5" x14ac:dyDescent="0.35">
      <c r="A7" s="123" t="s">
        <v>38</v>
      </c>
      <c r="B7" s="94"/>
      <c r="C7" s="94"/>
      <c r="D7" s="94"/>
      <c r="E7" s="94"/>
      <c r="F7" s="86"/>
      <c r="G7" s="86"/>
      <c r="H7" s="87"/>
      <c r="I7" s="87"/>
    </row>
    <row r="8" spans="1:9" ht="21" x14ac:dyDescent="0.35">
      <c r="A8" s="124" t="s">
        <v>37</v>
      </c>
      <c r="B8" s="77">
        <v>503909</v>
      </c>
      <c r="C8" s="77">
        <v>565988</v>
      </c>
      <c r="D8" s="78">
        <v>606771</v>
      </c>
      <c r="E8" s="79">
        <v>659028</v>
      </c>
      <c r="F8" s="80">
        <v>758232</v>
      </c>
      <c r="G8" s="80">
        <v>820355.28970776696</v>
      </c>
      <c r="H8" s="81">
        <v>882972.65896869497</v>
      </c>
      <c r="I8" s="81">
        <v>890801</v>
      </c>
    </row>
    <row r="9" spans="1:9" ht="19.5" x14ac:dyDescent="0.35">
      <c r="A9" s="125" t="s">
        <v>1</v>
      </c>
      <c r="B9" s="64">
        <v>0</v>
      </c>
      <c r="C9" s="64">
        <v>0</v>
      </c>
      <c r="D9" s="36">
        <v>0</v>
      </c>
      <c r="E9" s="46">
        <v>0</v>
      </c>
      <c r="F9" s="121" t="s">
        <v>36</v>
      </c>
      <c r="G9" s="121" t="s">
        <v>36</v>
      </c>
      <c r="H9" s="121" t="s">
        <v>36</v>
      </c>
      <c r="I9" s="121" t="s">
        <v>36</v>
      </c>
    </row>
    <row r="10" spans="1:9" ht="19.5" x14ac:dyDescent="0.35">
      <c r="A10" s="125" t="s">
        <v>2</v>
      </c>
      <c r="B10" s="65">
        <v>482599</v>
      </c>
      <c r="C10" s="65">
        <v>542620</v>
      </c>
      <c r="D10" s="47">
        <v>592342</v>
      </c>
      <c r="E10" s="48">
        <v>632560</v>
      </c>
      <c r="F10" s="121" t="s">
        <v>36</v>
      </c>
      <c r="G10" s="121" t="s">
        <v>36</v>
      </c>
      <c r="H10" s="121" t="s">
        <v>36</v>
      </c>
      <c r="I10" s="121" t="s">
        <v>36</v>
      </c>
    </row>
    <row r="11" spans="1:9" ht="19.5" x14ac:dyDescent="0.35">
      <c r="A11" s="125" t="s">
        <v>3</v>
      </c>
      <c r="B11" s="65">
        <v>21310</v>
      </c>
      <c r="C11" s="65">
        <v>23368</v>
      </c>
      <c r="D11" s="47">
        <v>14429</v>
      </c>
      <c r="E11" s="48">
        <v>26468</v>
      </c>
      <c r="F11" s="121" t="s">
        <v>36</v>
      </c>
      <c r="G11" s="121" t="s">
        <v>36</v>
      </c>
      <c r="H11" s="121" t="s">
        <v>36</v>
      </c>
      <c r="I11" s="121" t="s">
        <v>36</v>
      </c>
    </row>
    <row r="12" spans="1:9" ht="21" x14ac:dyDescent="0.35">
      <c r="A12" s="124" t="s">
        <v>40</v>
      </c>
      <c r="B12" s="82">
        <v>117773</v>
      </c>
      <c r="C12" s="82">
        <v>144752</v>
      </c>
      <c r="D12" s="83">
        <v>216740</v>
      </c>
      <c r="E12" s="84">
        <v>469063</v>
      </c>
      <c r="F12" s="84">
        <v>893825</v>
      </c>
      <c r="G12" s="84">
        <v>938943.8218109404</v>
      </c>
      <c r="H12" s="85">
        <v>1007952.6274516177</v>
      </c>
      <c r="I12" s="85">
        <v>1071076</v>
      </c>
    </row>
    <row r="13" spans="1:9" ht="19.5" x14ac:dyDescent="0.35">
      <c r="A13" s="126" t="s">
        <v>4</v>
      </c>
      <c r="B13" s="66">
        <v>0</v>
      </c>
      <c r="C13" s="66">
        <v>0</v>
      </c>
      <c r="D13" s="50">
        <v>0</v>
      </c>
      <c r="E13" s="51">
        <v>0</v>
      </c>
      <c r="F13" s="121" t="s">
        <v>36</v>
      </c>
      <c r="G13" s="121" t="s">
        <v>36</v>
      </c>
      <c r="H13" s="121" t="s">
        <v>36</v>
      </c>
      <c r="I13" s="121" t="s">
        <v>36</v>
      </c>
    </row>
    <row r="14" spans="1:9" ht="19.5" x14ac:dyDescent="0.35">
      <c r="A14" s="125" t="s">
        <v>5</v>
      </c>
      <c r="B14" s="65">
        <v>25699</v>
      </c>
      <c r="C14" s="65">
        <v>57033</v>
      </c>
      <c r="D14" s="47">
        <v>128442</v>
      </c>
      <c r="E14" s="48">
        <v>382057</v>
      </c>
      <c r="F14" s="121" t="s">
        <v>36</v>
      </c>
      <c r="G14" s="121" t="s">
        <v>36</v>
      </c>
      <c r="H14" s="121" t="s">
        <v>36</v>
      </c>
      <c r="I14" s="121" t="s">
        <v>36</v>
      </c>
    </row>
    <row r="15" spans="1:9" ht="19.5" x14ac:dyDescent="0.35">
      <c r="A15" s="125" t="s">
        <v>6</v>
      </c>
      <c r="B15" s="67">
        <v>0</v>
      </c>
      <c r="C15" s="67">
        <v>0</v>
      </c>
      <c r="D15" s="52">
        <v>0</v>
      </c>
      <c r="E15" s="53">
        <v>0</v>
      </c>
      <c r="F15" s="121" t="s">
        <v>36</v>
      </c>
      <c r="G15" s="121" t="s">
        <v>36</v>
      </c>
      <c r="H15" s="121" t="s">
        <v>36</v>
      </c>
      <c r="I15" s="121" t="s">
        <v>36</v>
      </c>
    </row>
    <row r="16" spans="1:9" ht="19.5" x14ac:dyDescent="0.35">
      <c r="A16" s="125" t="s">
        <v>7</v>
      </c>
      <c r="B16" s="65">
        <v>91807</v>
      </c>
      <c r="C16" s="65">
        <v>87719</v>
      </c>
      <c r="D16" s="47">
        <v>88298</v>
      </c>
      <c r="E16" s="48">
        <v>87006</v>
      </c>
      <c r="F16" s="121" t="s">
        <v>36</v>
      </c>
      <c r="G16" s="121" t="s">
        <v>36</v>
      </c>
      <c r="H16" s="121" t="s">
        <v>36</v>
      </c>
      <c r="I16" s="121" t="s">
        <v>36</v>
      </c>
    </row>
    <row r="17" spans="1:9" ht="19.5" x14ac:dyDescent="0.35">
      <c r="A17" s="127" t="s">
        <v>42</v>
      </c>
      <c r="B17" s="92">
        <v>621682</v>
      </c>
      <c r="C17" s="92">
        <v>710740</v>
      </c>
      <c r="D17" s="92">
        <v>823511</v>
      </c>
      <c r="E17" s="93">
        <f>E8+E12</f>
        <v>1128091</v>
      </c>
      <c r="F17" s="93">
        <f t="shared" ref="F17:I17" si="0">F8+F12</f>
        <v>1652057</v>
      </c>
      <c r="G17" s="88">
        <f t="shared" si="0"/>
        <v>1759299.1115187074</v>
      </c>
      <c r="H17" s="88">
        <f t="shared" si="0"/>
        <v>1890925.2864203127</v>
      </c>
      <c r="I17" s="88">
        <f t="shared" si="0"/>
        <v>1961877</v>
      </c>
    </row>
    <row r="18" spans="1:9" ht="39" x14ac:dyDescent="0.35">
      <c r="A18" s="128" t="s">
        <v>11</v>
      </c>
      <c r="B18" s="62" t="s">
        <v>12</v>
      </c>
      <c r="C18" s="62">
        <v>-0.64</v>
      </c>
      <c r="D18" s="62">
        <v>-0.57999999999999996</v>
      </c>
      <c r="E18" s="63">
        <v>-0.42</v>
      </c>
      <c r="F18" s="121" t="s">
        <v>36</v>
      </c>
      <c r="G18" s="121" t="s">
        <v>36</v>
      </c>
      <c r="H18" s="121" t="s">
        <v>36</v>
      </c>
      <c r="I18" s="121" t="s">
        <v>36</v>
      </c>
    </row>
    <row r="19" spans="1:9" ht="19.5" x14ac:dyDescent="0.35">
      <c r="A19" s="123" t="s">
        <v>43</v>
      </c>
      <c r="B19" s="94"/>
      <c r="C19" s="94"/>
      <c r="D19" s="94"/>
      <c r="E19" s="94"/>
      <c r="F19" s="86"/>
      <c r="G19" s="86"/>
      <c r="H19" s="87"/>
      <c r="I19" s="87"/>
    </row>
    <row r="20" spans="1:9" ht="37.5" customHeight="1" x14ac:dyDescent="0.35">
      <c r="A20" s="129" t="s">
        <v>44</v>
      </c>
      <c r="B20" s="68">
        <v>557826</v>
      </c>
      <c r="C20" s="49">
        <v>651491</v>
      </c>
      <c r="D20" s="54" t="s">
        <v>8</v>
      </c>
      <c r="E20" s="32">
        <v>1154104</v>
      </c>
      <c r="F20" s="32">
        <v>1438042</v>
      </c>
      <c r="G20" s="32">
        <v>1567328</v>
      </c>
      <c r="H20" s="27">
        <v>1705569</v>
      </c>
      <c r="I20" s="121" t="s">
        <v>36</v>
      </c>
    </row>
    <row r="21" spans="1:9" ht="39" x14ac:dyDescent="0.35">
      <c r="A21" s="130" t="s">
        <v>45</v>
      </c>
      <c r="B21" s="56">
        <v>30.35</v>
      </c>
      <c r="C21" s="34">
        <v>34.06</v>
      </c>
      <c r="D21" s="55" t="s">
        <v>9</v>
      </c>
      <c r="E21" s="35">
        <v>60.42</v>
      </c>
      <c r="F21" s="35">
        <v>70.459999999999994</v>
      </c>
      <c r="G21" s="35">
        <v>76.77</v>
      </c>
      <c r="H21" s="35">
        <v>83.52</v>
      </c>
      <c r="I21" s="35">
        <v>88.49</v>
      </c>
    </row>
    <row r="22" spans="1:9" ht="39" x14ac:dyDescent="0.35">
      <c r="A22" s="131" t="s">
        <v>47</v>
      </c>
      <c r="B22" s="54" t="s">
        <v>51</v>
      </c>
      <c r="C22" s="13">
        <v>1620007</v>
      </c>
      <c r="D22" s="22" t="s">
        <v>10</v>
      </c>
      <c r="E22" s="14">
        <v>1725282</v>
      </c>
      <c r="F22" s="14">
        <v>1964505</v>
      </c>
      <c r="G22" s="14">
        <v>2083196</v>
      </c>
      <c r="H22" s="15">
        <v>2218819</v>
      </c>
      <c r="I22" s="121" t="s">
        <v>36</v>
      </c>
    </row>
    <row r="23" spans="1:9" ht="19.5" x14ac:dyDescent="0.35">
      <c r="A23" s="138" t="s">
        <v>46</v>
      </c>
      <c r="B23" s="72"/>
      <c r="C23" s="108"/>
      <c r="D23" s="109"/>
      <c r="E23" s="110"/>
      <c r="F23" s="110"/>
      <c r="G23" s="110"/>
      <c r="H23" s="111"/>
      <c r="I23" s="111"/>
    </row>
    <row r="24" spans="1:9" ht="19.5" x14ac:dyDescent="0.35">
      <c r="A24" s="25" t="s">
        <v>23</v>
      </c>
      <c r="B24" s="16">
        <v>22431741</v>
      </c>
      <c r="C24" s="16">
        <v>23566289</v>
      </c>
      <c r="D24" s="17">
        <v>23547483</v>
      </c>
      <c r="E24" s="14">
        <v>23932970</v>
      </c>
      <c r="F24" s="18">
        <v>25907758.409999993</v>
      </c>
      <c r="G24" s="18">
        <v>26507528.083601534</v>
      </c>
      <c r="H24" s="15">
        <v>27267621.402000025</v>
      </c>
      <c r="I24" s="57">
        <v>27080563.059999999</v>
      </c>
    </row>
    <row r="25" spans="1:9" ht="19.5" x14ac:dyDescent="0.35">
      <c r="A25" s="116" t="s">
        <v>24</v>
      </c>
      <c r="B25" s="19">
        <v>1.22</v>
      </c>
      <c r="C25" s="20">
        <v>1.23</v>
      </c>
      <c r="D25" s="21">
        <v>1.21</v>
      </c>
      <c r="E25" s="22">
        <v>1.25</v>
      </c>
      <c r="F25" s="22">
        <v>1.27</v>
      </c>
      <c r="G25" s="23">
        <v>1.3</v>
      </c>
      <c r="H25" s="24">
        <v>1.34</v>
      </c>
      <c r="I25" s="58">
        <v>1.35</v>
      </c>
    </row>
    <row r="26" spans="1:9" ht="19.5" x14ac:dyDescent="0.35">
      <c r="A26" s="25" t="s">
        <v>25</v>
      </c>
      <c r="B26" s="90">
        <v>12763462</v>
      </c>
      <c r="C26" s="33">
        <v>12780843</v>
      </c>
      <c r="D26" s="26">
        <v>12220132</v>
      </c>
      <c r="E26" s="14">
        <v>10967332</v>
      </c>
      <c r="F26" s="18">
        <v>9495334.5334361512</v>
      </c>
      <c r="G26" s="18">
        <v>8899486.1616371553</v>
      </c>
      <c r="H26" s="15">
        <f>H24*H27</f>
        <v>8616568.3630320076</v>
      </c>
      <c r="I26" s="57">
        <f>I24*I27</f>
        <v>7663799.3459799988</v>
      </c>
    </row>
    <row r="27" spans="1:9" ht="21" x14ac:dyDescent="0.35">
      <c r="A27" s="25" t="s">
        <v>26</v>
      </c>
      <c r="B27" s="91">
        <v>0.56999999999999995</v>
      </c>
      <c r="C27" s="28" t="s">
        <v>52</v>
      </c>
      <c r="D27" s="29">
        <v>0.52</v>
      </c>
      <c r="E27" s="30">
        <v>0.46</v>
      </c>
      <c r="F27" s="30">
        <v>0.37</v>
      </c>
      <c r="G27" s="30">
        <v>0.34</v>
      </c>
      <c r="H27" s="31">
        <v>0.316</v>
      </c>
      <c r="I27" s="59">
        <v>0.28299999999999997</v>
      </c>
    </row>
    <row r="28" spans="1:9" ht="19.5" x14ac:dyDescent="0.35">
      <c r="A28" s="116" t="s">
        <v>27</v>
      </c>
      <c r="B28" s="90">
        <v>1696</v>
      </c>
      <c r="C28" s="117">
        <v>1767</v>
      </c>
      <c r="D28" s="118">
        <v>1867</v>
      </c>
      <c r="E28" s="14">
        <v>1924</v>
      </c>
      <c r="F28" s="14">
        <v>2143</v>
      </c>
      <c r="G28" s="119">
        <v>2271</v>
      </c>
      <c r="H28" s="119">
        <v>2384</v>
      </c>
      <c r="I28" s="120">
        <v>2386</v>
      </c>
    </row>
    <row r="29" spans="1:9" ht="19.5" x14ac:dyDescent="0.35">
      <c r="A29" s="132" t="s">
        <v>39</v>
      </c>
      <c r="B29" s="112"/>
      <c r="C29" s="113"/>
      <c r="D29" s="114"/>
      <c r="E29" s="115"/>
      <c r="F29" s="110"/>
      <c r="G29" s="110"/>
      <c r="H29" s="111"/>
      <c r="I29" s="111"/>
    </row>
    <row r="30" spans="1:9" ht="21" x14ac:dyDescent="0.35">
      <c r="A30" s="133" t="s">
        <v>53</v>
      </c>
      <c r="B30" s="73">
        <v>0.93</v>
      </c>
      <c r="C30" s="74" t="s">
        <v>54</v>
      </c>
      <c r="D30" s="75">
        <v>0.79700000000000004</v>
      </c>
      <c r="E30" s="76">
        <v>0.66500000000000004</v>
      </c>
      <c r="F30" s="121" t="s">
        <v>36</v>
      </c>
      <c r="G30" s="121" t="s">
        <v>36</v>
      </c>
      <c r="H30" s="121" t="s">
        <v>36</v>
      </c>
      <c r="I30" s="121" t="s">
        <v>36</v>
      </c>
    </row>
    <row r="31" spans="1:9" ht="19.5" x14ac:dyDescent="0.35">
      <c r="A31" s="134" t="s">
        <v>13</v>
      </c>
      <c r="B31" s="43">
        <v>1.4999999999999999E-2</v>
      </c>
      <c r="C31" s="43">
        <v>2.5000000000000001E-2</v>
      </c>
      <c r="D31" s="45">
        <v>5.0000000000000001E-3</v>
      </c>
      <c r="E31" s="44">
        <v>4.0000000000000001E-3</v>
      </c>
      <c r="F31" s="121" t="s">
        <v>36</v>
      </c>
      <c r="G31" s="121" t="s">
        <v>36</v>
      </c>
      <c r="H31" s="121" t="s">
        <v>36</v>
      </c>
      <c r="I31" s="121" t="s">
        <v>36</v>
      </c>
    </row>
    <row r="32" spans="1:9" ht="19.5" x14ac:dyDescent="0.35">
      <c r="A32" s="135" t="s">
        <v>14</v>
      </c>
      <c r="B32" s="43">
        <v>0.91600000000000004</v>
      </c>
      <c r="C32" s="38">
        <v>0.83799999999999997</v>
      </c>
      <c r="D32" s="39">
        <v>0.78700000000000003</v>
      </c>
      <c r="E32" s="42">
        <v>0.66100000000000003</v>
      </c>
      <c r="F32" s="121" t="s">
        <v>36</v>
      </c>
      <c r="G32" s="121" t="s">
        <v>36</v>
      </c>
      <c r="H32" s="121" t="s">
        <v>36</v>
      </c>
      <c r="I32" s="121" t="s">
        <v>36</v>
      </c>
    </row>
    <row r="33" spans="1:162" ht="19.5" x14ac:dyDescent="0.35">
      <c r="A33" s="136" t="s">
        <v>15</v>
      </c>
      <c r="B33" s="43">
        <v>4.0000000000000001E-3</v>
      </c>
      <c r="C33" s="38">
        <v>3.0000000000000001E-3</v>
      </c>
      <c r="D33" s="39">
        <v>5.0000000000000001E-3</v>
      </c>
      <c r="E33" s="42">
        <v>5.0000000000000001E-3</v>
      </c>
      <c r="F33" s="121" t="s">
        <v>36</v>
      </c>
      <c r="G33" s="121" t="s">
        <v>36</v>
      </c>
      <c r="H33" s="121" t="s">
        <v>36</v>
      </c>
      <c r="I33" s="121" t="s">
        <v>36</v>
      </c>
    </row>
    <row r="34" spans="1:162" ht="19.5" x14ac:dyDescent="0.35">
      <c r="A34" s="136" t="s">
        <v>16</v>
      </c>
      <c r="B34" s="43">
        <v>0.121</v>
      </c>
      <c r="C34" s="38">
        <v>9.8000000000000004E-2</v>
      </c>
      <c r="D34" s="39">
        <v>0.153</v>
      </c>
      <c r="E34" s="42">
        <v>0.188</v>
      </c>
      <c r="F34" s="121" t="s">
        <v>36</v>
      </c>
      <c r="G34" s="121" t="s">
        <v>36</v>
      </c>
      <c r="H34" s="121" t="s">
        <v>36</v>
      </c>
      <c r="I34" s="121" t="s">
        <v>36</v>
      </c>
      <c r="J34" s="11"/>
      <c r="K34" s="11"/>
      <c r="L34" s="11"/>
      <c r="M34" s="11"/>
      <c r="N34" s="11"/>
      <c r="O34" s="11"/>
    </row>
    <row r="35" spans="1:162" ht="39" x14ac:dyDescent="0.35">
      <c r="A35" s="136" t="s">
        <v>17</v>
      </c>
      <c r="B35" s="43">
        <v>0.18</v>
      </c>
      <c r="C35" s="38">
        <v>0.245</v>
      </c>
      <c r="D35" s="39">
        <v>0.188</v>
      </c>
      <c r="E35" s="42">
        <v>0.219</v>
      </c>
      <c r="F35" s="121" t="s">
        <v>36</v>
      </c>
      <c r="G35" s="121" t="s">
        <v>36</v>
      </c>
      <c r="H35" s="121" t="s">
        <v>36</v>
      </c>
      <c r="I35" s="121" t="s">
        <v>36</v>
      </c>
    </row>
    <row r="36" spans="1:162" ht="22" customHeight="1" x14ac:dyDescent="0.35">
      <c r="A36" s="136" t="s">
        <v>18</v>
      </c>
      <c r="B36" s="43">
        <v>2E-3</v>
      </c>
      <c r="C36" s="38">
        <v>2E-3</v>
      </c>
      <c r="D36" s="39">
        <v>1E-3</v>
      </c>
      <c r="E36" s="42">
        <v>1E-3</v>
      </c>
      <c r="F36" s="121" t="s">
        <v>36</v>
      </c>
      <c r="G36" s="121" t="s">
        <v>36</v>
      </c>
      <c r="H36" s="121" t="s">
        <v>36</v>
      </c>
      <c r="I36" s="121" t="s">
        <v>36</v>
      </c>
    </row>
    <row r="37" spans="1:162" ht="19.5" x14ac:dyDescent="0.35">
      <c r="A37" s="136" t="s">
        <v>19</v>
      </c>
      <c r="B37" s="43">
        <v>0.69299999999999995</v>
      </c>
      <c r="C37" s="38">
        <v>0.65200000000000002</v>
      </c>
      <c r="D37" s="39">
        <v>0.65400000000000003</v>
      </c>
      <c r="E37" s="42">
        <v>0.58699999999999997</v>
      </c>
      <c r="F37" s="121" t="s">
        <v>36</v>
      </c>
      <c r="G37" s="121" t="s">
        <v>36</v>
      </c>
      <c r="H37" s="121" t="s">
        <v>36</v>
      </c>
      <c r="I37" s="121" t="s">
        <v>36</v>
      </c>
    </row>
    <row r="38" spans="1:162" ht="19.5" x14ac:dyDescent="0.35">
      <c r="A38" s="137" t="s">
        <v>20</v>
      </c>
      <c r="B38" s="73">
        <v>7.0000000000000007E-2</v>
      </c>
      <c r="C38" s="74">
        <v>0.13700000000000001</v>
      </c>
      <c r="D38" s="75">
        <v>0.20200000000000001</v>
      </c>
      <c r="E38" s="76">
        <v>0.33500000000000002</v>
      </c>
      <c r="F38" s="121" t="s">
        <v>36</v>
      </c>
      <c r="G38" s="121" t="s">
        <v>36</v>
      </c>
      <c r="H38" s="121" t="s">
        <v>36</v>
      </c>
      <c r="I38" s="121" t="s">
        <v>36</v>
      </c>
    </row>
    <row r="39" spans="1:162" ht="19.5" customHeight="1" x14ac:dyDescent="0.35">
      <c r="A39" s="135" t="s">
        <v>21</v>
      </c>
      <c r="B39" s="43">
        <v>3.5999999999999997E-2</v>
      </c>
      <c r="C39" s="38">
        <v>7.4999999999999997E-2</v>
      </c>
      <c r="D39" s="39">
        <v>7.6999999999999999E-2</v>
      </c>
      <c r="E39" s="42">
        <v>0.08</v>
      </c>
      <c r="F39" s="121" t="s">
        <v>36</v>
      </c>
      <c r="G39" s="121" t="s">
        <v>36</v>
      </c>
      <c r="H39" s="121" t="s">
        <v>36</v>
      </c>
      <c r="I39" s="121" t="s">
        <v>36</v>
      </c>
    </row>
    <row r="40" spans="1:162" ht="19.5" x14ac:dyDescent="0.35">
      <c r="A40" s="135" t="s">
        <v>22</v>
      </c>
      <c r="B40" s="43">
        <v>1E-3</v>
      </c>
      <c r="C40" s="38">
        <v>1E-3</v>
      </c>
      <c r="D40" s="39">
        <v>5.8000000000000003E-2</v>
      </c>
      <c r="E40" s="42">
        <v>0.22600000000000001</v>
      </c>
      <c r="F40" s="121" t="s">
        <v>36</v>
      </c>
      <c r="G40" s="121" t="s">
        <v>36</v>
      </c>
      <c r="H40" s="121" t="s">
        <v>36</v>
      </c>
      <c r="I40" s="121" t="s">
        <v>36</v>
      </c>
    </row>
    <row r="41" spans="1:162" ht="21" x14ac:dyDescent="0.35">
      <c r="A41" s="135" t="s">
        <v>55</v>
      </c>
      <c r="B41" s="43">
        <v>3.3000000000000002E-2</v>
      </c>
      <c r="C41" s="38">
        <v>6.0999999999999999E-2</v>
      </c>
      <c r="D41" s="39">
        <v>6.7000000000000004E-2</v>
      </c>
      <c r="E41" s="42">
        <v>2.9000000000000001E-2</v>
      </c>
      <c r="F41" s="121" t="s">
        <v>36</v>
      </c>
      <c r="G41" s="121" t="s">
        <v>36</v>
      </c>
      <c r="H41" s="121" t="s">
        <v>36</v>
      </c>
      <c r="I41" s="121" t="s">
        <v>36</v>
      </c>
    </row>
    <row r="42" spans="1:162" s="141" customFormat="1" ht="37" customHeight="1" x14ac:dyDescent="0.35">
      <c r="A42" s="148" t="s">
        <v>56</v>
      </c>
      <c r="B42" s="149"/>
      <c r="C42" s="95"/>
      <c r="D42" s="95"/>
      <c r="E42" s="96"/>
      <c r="F42" s="97"/>
      <c r="G42" s="98"/>
      <c r="H42" s="99"/>
      <c r="I42" s="99"/>
    </row>
    <row r="43" spans="1:162" s="61" customFormat="1" ht="21" x14ac:dyDescent="0.35">
      <c r="A43" s="139" t="s">
        <v>57</v>
      </c>
      <c r="B43" s="105">
        <v>33.69</v>
      </c>
      <c r="C43" s="105">
        <v>33.03</v>
      </c>
      <c r="D43" s="105">
        <v>34.85</v>
      </c>
      <c r="E43" s="121" t="s">
        <v>36</v>
      </c>
      <c r="F43" s="121" t="s">
        <v>36</v>
      </c>
      <c r="G43" s="121" t="s">
        <v>36</v>
      </c>
      <c r="H43" s="121" t="s">
        <v>36</v>
      </c>
      <c r="I43" s="121" t="s">
        <v>36</v>
      </c>
      <c r="J43" s="69"/>
    </row>
    <row r="44" spans="1:162" s="61" customFormat="1" ht="19.5" x14ac:dyDescent="0.35">
      <c r="A44" s="70" t="s">
        <v>28</v>
      </c>
      <c r="B44" s="104">
        <v>20.16</v>
      </c>
      <c r="C44" s="104">
        <v>19.350000000000001</v>
      </c>
      <c r="D44" s="104">
        <v>19.32</v>
      </c>
      <c r="E44" s="122" t="s">
        <v>36</v>
      </c>
      <c r="F44" s="122" t="s">
        <v>36</v>
      </c>
      <c r="G44" s="122" t="s">
        <v>36</v>
      </c>
      <c r="H44" s="122" t="s">
        <v>36</v>
      </c>
      <c r="I44" s="122" t="s">
        <v>36</v>
      </c>
    </row>
    <row r="45" spans="1:162" s="61" customFormat="1" ht="19.5" x14ac:dyDescent="0.35">
      <c r="A45" s="70" t="s">
        <v>29</v>
      </c>
      <c r="B45" s="104">
        <v>4.54</v>
      </c>
      <c r="C45" s="104">
        <v>4.5999999999999996</v>
      </c>
      <c r="D45" s="104">
        <v>4.53</v>
      </c>
      <c r="E45" s="122" t="s">
        <v>36</v>
      </c>
      <c r="F45" s="122" t="s">
        <v>36</v>
      </c>
      <c r="G45" s="122" t="s">
        <v>36</v>
      </c>
      <c r="H45" s="122" t="s">
        <v>36</v>
      </c>
      <c r="I45" s="122" t="s">
        <v>36</v>
      </c>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row>
    <row r="46" spans="1:162" s="61" customFormat="1" ht="19.5" x14ac:dyDescent="0.35">
      <c r="A46" s="70" t="s">
        <v>30</v>
      </c>
      <c r="B46" s="104">
        <v>1</v>
      </c>
      <c r="C46" s="104">
        <v>1.02</v>
      </c>
      <c r="D46" s="104">
        <v>2.78</v>
      </c>
      <c r="E46" s="122" t="s">
        <v>36</v>
      </c>
      <c r="F46" s="122" t="s">
        <v>36</v>
      </c>
      <c r="G46" s="122" t="s">
        <v>36</v>
      </c>
      <c r="H46" s="122" t="s">
        <v>36</v>
      </c>
      <c r="I46" s="122" t="s">
        <v>36</v>
      </c>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row>
    <row r="47" spans="1:162" s="61" customFormat="1" ht="19.5" x14ac:dyDescent="0.35">
      <c r="A47" s="70" t="s">
        <v>31</v>
      </c>
      <c r="B47" s="104">
        <v>3.55</v>
      </c>
      <c r="C47" s="104">
        <v>3.75</v>
      </c>
      <c r="D47" s="104">
        <v>4.01</v>
      </c>
      <c r="E47" s="122" t="s">
        <v>36</v>
      </c>
      <c r="F47" s="122" t="s">
        <v>36</v>
      </c>
      <c r="G47" s="122" t="s">
        <v>36</v>
      </c>
      <c r="H47" s="122" t="s">
        <v>36</v>
      </c>
      <c r="I47" s="122" t="s">
        <v>36</v>
      </c>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row>
    <row r="48" spans="1:162" s="61" customFormat="1" ht="19.5" x14ac:dyDescent="0.35">
      <c r="A48" s="70" t="s">
        <v>32</v>
      </c>
      <c r="B48" s="104">
        <v>0.82</v>
      </c>
      <c r="C48" s="104">
        <v>0.71</v>
      </c>
      <c r="D48" s="104">
        <v>0.77</v>
      </c>
      <c r="E48" s="122" t="s">
        <v>36</v>
      </c>
      <c r="F48" s="122" t="s">
        <v>36</v>
      </c>
      <c r="G48" s="122" t="s">
        <v>36</v>
      </c>
      <c r="H48" s="122" t="s">
        <v>36</v>
      </c>
      <c r="I48" s="122" t="s">
        <v>36</v>
      </c>
      <c r="J48" s="12"/>
      <c r="K48" s="71"/>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row>
    <row r="49" spans="1:162" s="61" customFormat="1" ht="19.5" x14ac:dyDescent="0.35">
      <c r="A49" s="70" t="s">
        <v>33</v>
      </c>
      <c r="B49" s="104">
        <v>3.62</v>
      </c>
      <c r="C49" s="104">
        <v>3.6</v>
      </c>
      <c r="D49" s="104">
        <v>3.44</v>
      </c>
      <c r="E49" s="122" t="s">
        <v>36</v>
      </c>
      <c r="F49" s="122" t="s">
        <v>36</v>
      </c>
      <c r="G49" s="122" t="s">
        <v>36</v>
      </c>
      <c r="H49" s="122" t="s">
        <v>36</v>
      </c>
      <c r="I49" s="122" t="s">
        <v>36</v>
      </c>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row>
    <row r="50" spans="1:162" s="61" customFormat="1" ht="19.5" x14ac:dyDescent="0.35">
      <c r="A50" s="143" t="s">
        <v>50</v>
      </c>
      <c r="B50" s="105">
        <v>0.62</v>
      </c>
      <c r="C50" s="105">
        <v>0.71</v>
      </c>
      <c r="D50" s="105">
        <v>0.82</v>
      </c>
      <c r="E50" s="121" t="s">
        <v>36</v>
      </c>
      <c r="F50" s="121" t="s">
        <v>36</v>
      </c>
      <c r="G50" s="121" t="s">
        <v>36</v>
      </c>
      <c r="H50" s="121" t="s">
        <v>36</v>
      </c>
      <c r="I50" s="121" t="s">
        <v>36</v>
      </c>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c r="CN50" s="142"/>
      <c r="CO50" s="142"/>
      <c r="CP50" s="142"/>
      <c r="CQ50" s="142"/>
      <c r="CR50" s="142"/>
      <c r="CS50" s="142"/>
      <c r="CT50" s="142"/>
      <c r="CU50" s="142"/>
      <c r="CV50" s="142"/>
      <c r="CW50" s="142"/>
      <c r="CX50" s="142"/>
      <c r="CY50" s="142"/>
      <c r="CZ50" s="142"/>
      <c r="DA50" s="142"/>
      <c r="DB50" s="142"/>
      <c r="DC50" s="142"/>
      <c r="DD50" s="142"/>
      <c r="DE50" s="142"/>
      <c r="DF50" s="142"/>
      <c r="DG50" s="142"/>
      <c r="DH50" s="142"/>
      <c r="DI50" s="142"/>
      <c r="DJ50" s="142"/>
      <c r="DK50" s="142"/>
      <c r="DL50" s="142"/>
      <c r="DM50" s="142"/>
      <c r="DN50" s="142"/>
      <c r="DO50" s="142"/>
      <c r="DP50" s="142"/>
      <c r="DQ50" s="142"/>
      <c r="DR50" s="142"/>
      <c r="DS50" s="142"/>
      <c r="DT50" s="142"/>
      <c r="DU50" s="142"/>
      <c r="DV50" s="142"/>
      <c r="DW50" s="142"/>
      <c r="DX50" s="142"/>
      <c r="DY50" s="142"/>
      <c r="DZ50" s="142"/>
      <c r="EA50" s="142"/>
      <c r="EB50" s="142"/>
      <c r="EC50" s="142"/>
      <c r="ED50" s="142"/>
      <c r="EE50" s="142"/>
      <c r="EF50" s="142"/>
      <c r="EG50" s="142"/>
      <c r="EH50" s="142"/>
      <c r="EI50" s="142"/>
      <c r="EJ50" s="142"/>
      <c r="EK50" s="142"/>
      <c r="EL50" s="142"/>
      <c r="EM50" s="142"/>
      <c r="EN50" s="142"/>
      <c r="EO50" s="142"/>
      <c r="EP50" s="142"/>
      <c r="EQ50" s="142"/>
      <c r="ER50" s="142"/>
      <c r="ES50" s="142"/>
      <c r="ET50" s="142"/>
      <c r="EU50" s="142"/>
      <c r="EV50" s="142"/>
      <c r="EW50" s="142"/>
      <c r="EX50" s="142"/>
      <c r="EY50" s="142"/>
      <c r="EZ50" s="142"/>
      <c r="FA50" s="142"/>
      <c r="FB50" s="142"/>
      <c r="FC50" s="142"/>
      <c r="FD50" s="142"/>
      <c r="FE50" s="142"/>
      <c r="FF50" s="142"/>
    </row>
    <row r="51" spans="1:162" s="61" customFormat="1" ht="19.5" x14ac:dyDescent="0.35">
      <c r="A51" s="89" t="s">
        <v>48</v>
      </c>
      <c r="B51" s="105">
        <v>34.309999999999995</v>
      </c>
      <c r="C51" s="105">
        <v>33.74</v>
      </c>
      <c r="D51" s="105">
        <v>35.67</v>
      </c>
      <c r="E51" s="122" t="s">
        <v>36</v>
      </c>
      <c r="F51" s="122" t="s">
        <v>36</v>
      </c>
      <c r="G51" s="122" t="s">
        <v>36</v>
      </c>
      <c r="H51" s="122" t="s">
        <v>36</v>
      </c>
      <c r="I51" s="122" t="s">
        <v>36</v>
      </c>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row>
    <row r="52" spans="1:162" s="61" customFormat="1" ht="19.5" x14ac:dyDescent="0.35">
      <c r="A52" s="144" t="s">
        <v>34</v>
      </c>
      <c r="B52" s="104">
        <v>57.54</v>
      </c>
      <c r="C52" s="104">
        <v>64.87</v>
      </c>
      <c r="D52" s="104">
        <v>65.760000000000005</v>
      </c>
      <c r="E52" s="122" t="s">
        <v>36</v>
      </c>
      <c r="F52" s="122" t="s">
        <v>36</v>
      </c>
      <c r="G52" s="122" t="s">
        <v>36</v>
      </c>
      <c r="H52" s="122" t="s">
        <v>36</v>
      </c>
      <c r="I52" s="122" t="s">
        <v>36</v>
      </c>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row>
    <row r="53" spans="1:162" s="61" customFormat="1" ht="19.5" x14ac:dyDescent="0.35">
      <c r="A53" s="145" t="s">
        <v>49</v>
      </c>
      <c r="B53" s="105">
        <v>91.85</v>
      </c>
      <c r="C53" s="105">
        <v>98.610000000000014</v>
      </c>
      <c r="D53" s="105">
        <v>101.43</v>
      </c>
      <c r="E53" s="122" t="s">
        <v>36</v>
      </c>
      <c r="F53" s="122" t="s">
        <v>36</v>
      </c>
      <c r="G53" s="122" t="s">
        <v>36</v>
      </c>
      <c r="H53" s="122" t="s">
        <v>36</v>
      </c>
      <c r="I53" s="122" t="s">
        <v>36</v>
      </c>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row>
    <row r="54" spans="1:162" ht="19.5" x14ac:dyDescent="0.35">
      <c r="A54" s="41"/>
      <c r="B54" s="41"/>
      <c r="C54" s="40"/>
      <c r="D54" s="40"/>
      <c r="E54" s="40"/>
      <c r="F54" s="40"/>
      <c r="G54" s="40"/>
      <c r="H54" s="40"/>
      <c r="I54" s="60"/>
    </row>
    <row r="55" spans="1:162" ht="56.5" customHeight="1" x14ac:dyDescent="0.45">
      <c r="A55" s="150" t="s">
        <v>35</v>
      </c>
      <c r="B55" s="150"/>
      <c r="C55" s="150"/>
      <c r="D55" s="150"/>
      <c r="E55" s="150"/>
      <c r="F55" s="150"/>
      <c r="G55" s="150"/>
      <c r="H55" s="150"/>
      <c r="I55" s="146"/>
    </row>
    <row r="56" spans="1:162" ht="37" customHeight="1" x14ac:dyDescent="0.45">
      <c r="A56" s="146" t="s">
        <v>64</v>
      </c>
      <c r="B56" s="147"/>
      <c r="C56" s="147"/>
      <c r="D56" s="147"/>
      <c r="E56" s="147"/>
      <c r="F56" s="147"/>
      <c r="G56" s="147"/>
      <c r="H56" s="147"/>
      <c r="I56" s="147"/>
    </row>
    <row r="57" spans="1:162" ht="23.15" customHeight="1" x14ac:dyDescent="0.45">
      <c r="A57" s="146" t="s">
        <v>58</v>
      </c>
      <c r="B57" s="147"/>
      <c r="C57" s="147"/>
      <c r="D57" s="147"/>
      <c r="E57" s="147"/>
      <c r="F57" s="147"/>
      <c r="G57" s="147"/>
      <c r="H57" s="147"/>
      <c r="I57" s="147"/>
    </row>
    <row r="58" spans="1:162" ht="24" customHeight="1" x14ac:dyDescent="0.45">
      <c r="A58" s="146" t="s">
        <v>59</v>
      </c>
      <c r="B58" s="147"/>
      <c r="C58" s="147"/>
      <c r="D58" s="147"/>
      <c r="E58" s="147"/>
      <c r="F58" s="147"/>
      <c r="G58" s="147"/>
      <c r="H58" s="147"/>
      <c r="I58" s="147"/>
    </row>
    <row r="59" spans="1:162" ht="41.5" customHeight="1" x14ac:dyDescent="0.45">
      <c r="A59" s="150" t="s">
        <v>60</v>
      </c>
      <c r="B59" s="150"/>
      <c r="C59" s="150"/>
      <c r="D59" s="150"/>
      <c r="E59" s="150"/>
      <c r="F59" s="150"/>
      <c r="G59" s="150"/>
      <c r="H59" s="150"/>
      <c r="I59" s="146"/>
    </row>
    <row r="60" spans="1:162" ht="28.5" customHeight="1" x14ac:dyDescent="0.45">
      <c r="A60" s="146" t="s">
        <v>61</v>
      </c>
      <c r="B60" s="147"/>
      <c r="C60" s="147"/>
      <c r="D60" s="147"/>
      <c r="E60" s="147"/>
      <c r="F60" s="147"/>
      <c r="G60" s="147"/>
      <c r="H60" s="147"/>
      <c r="I60" s="147"/>
    </row>
    <row r="61" spans="1:162" ht="58.5" customHeight="1" x14ac:dyDescent="0.45">
      <c r="A61" s="150" t="s">
        <v>62</v>
      </c>
      <c r="B61" s="150"/>
      <c r="C61" s="150"/>
      <c r="D61" s="150"/>
      <c r="E61" s="150"/>
      <c r="F61" s="150"/>
      <c r="G61" s="150"/>
      <c r="H61" s="150"/>
      <c r="I61" s="146"/>
    </row>
    <row r="62" spans="1:162" ht="97.5" customHeight="1" x14ac:dyDescent="0.45">
      <c r="A62" s="146" t="s">
        <v>63</v>
      </c>
      <c r="B62" s="147"/>
      <c r="C62" s="147"/>
      <c r="D62" s="147"/>
      <c r="E62" s="147"/>
      <c r="F62" s="147"/>
      <c r="G62" s="147"/>
      <c r="H62" s="147"/>
      <c r="I62" s="147"/>
    </row>
  </sheetData>
  <mergeCells count="9">
    <mergeCell ref="A56:I56"/>
    <mergeCell ref="A42:B42"/>
    <mergeCell ref="A62:I62"/>
    <mergeCell ref="A55:I55"/>
    <mergeCell ref="A58:I58"/>
    <mergeCell ref="A59:I59"/>
    <mergeCell ref="A60:I60"/>
    <mergeCell ref="A57:I57"/>
    <mergeCell ref="A61:I61"/>
  </mergeCells>
  <pageMargins left="0.7" right="0.7" top="0.75" bottom="0.75" header="0.3" footer="0.3"/>
  <pageSetup paperSize="9" scale="46" fitToHeight="0" orientation="landscape" r:id="rId1"/>
  <ignoredErrors>
    <ignoredError sqref="B18" numberStoredAsText="1"/>
    <ignoredError sqref="H26:I2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331DC05434D446AB945BF0E83F3B0B" ma:contentTypeVersion="17" ma:contentTypeDescription="Create a new document." ma:contentTypeScope="" ma:versionID="df2ecc8b6b67e91dbea96b721b25c241">
  <xsd:schema xmlns:xsd="http://www.w3.org/2001/XMLSchema" xmlns:xs="http://www.w3.org/2001/XMLSchema" xmlns:p="http://schemas.microsoft.com/office/2006/metadata/properties" xmlns:ns2="429924fb-e72e-4a44-a493-6cd8264fd909" xmlns:ns3="b2792a47-e17f-47f0-b534-495f4a6d1d3f" xmlns:ns4="292d0dc2-e599-4ea9-b5ef-33bfd71295c7" targetNamespace="http://schemas.microsoft.com/office/2006/metadata/properties" ma:root="true" ma:fieldsID="8618e7d7c4b4d507487ff9e38e7e173a" ns2:_="" ns3:_="" ns4:_="">
    <xsd:import namespace="429924fb-e72e-4a44-a493-6cd8264fd909"/>
    <xsd:import namespace="b2792a47-e17f-47f0-b534-495f4a6d1d3f"/>
    <xsd:import namespace="292d0dc2-e599-4ea9-b5ef-33bfd71295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924fb-e72e-4a44-a493-6cd8264fd9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f554e9-a963-4179-93d8-b97c197401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792a47-e17f-47f0-b534-495f4a6d1d3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2d0dc2-e599-4ea9-b5ef-33bfd71295c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6be416d-6d70-45cc-9749-91e691d8d82d}" ma:internalName="TaxCatchAll" ma:showField="CatchAllData" ma:web="b2792a47-e17f-47f0-b534-495f4a6d1d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2792a47-e17f-47f0-b534-495f4a6d1d3f">
      <UserInfo>
        <DisplayName>King, Henry</DisplayName>
        <AccountId>333</AccountId>
        <AccountType/>
      </UserInfo>
      <UserInfo>
        <DisplayName>Swan, Rachel</DisplayName>
        <AccountId>194</AccountId>
        <AccountType/>
      </UserInfo>
      <UserInfo>
        <DisplayName>Sleep, Emma</DisplayName>
        <AccountId>557</AccountId>
        <AccountType/>
      </UserInfo>
      <UserInfo>
        <DisplayName>Lassalle, Nicolas</DisplayName>
        <AccountId>629</AccountId>
        <AccountType/>
      </UserInfo>
      <UserInfo>
        <DisplayName>Degroot, Annabelle</DisplayName>
        <AccountId>550</AccountId>
        <AccountType/>
      </UserInfo>
      <UserInfo>
        <DisplayName>Pennington, Sarah</DisplayName>
        <AccountId>499</AccountId>
        <AccountType/>
      </UserInfo>
      <UserInfo>
        <DisplayName>Seabrook, Roger</DisplayName>
        <AccountId>729</AccountId>
        <AccountType/>
      </UserInfo>
      <UserInfo>
        <DisplayName>McCaig, Jonny</DisplayName>
        <AccountId>10</AccountId>
        <AccountType/>
      </UserInfo>
    </SharedWithUsers>
    <MediaLengthInSeconds xmlns="429924fb-e72e-4a44-a493-6cd8264fd909" xsi:nil="true"/>
    <lcf76f155ced4ddcb4097134ff3c332f xmlns="429924fb-e72e-4a44-a493-6cd8264fd909">
      <Terms xmlns="http://schemas.microsoft.com/office/infopath/2007/PartnerControls"/>
    </lcf76f155ced4ddcb4097134ff3c332f>
    <TaxCatchAll xmlns="292d0dc2-e599-4ea9-b5ef-33bfd71295c7" xsi:nil="true"/>
  </documentManagement>
</p:properties>
</file>

<file path=customXml/itemProps1.xml><?xml version="1.0" encoding="utf-8"?>
<ds:datastoreItem xmlns:ds="http://schemas.openxmlformats.org/officeDocument/2006/customXml" ds:itemID="{5BAE67DB-C033-4E67-9A0E-62A554E7AD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9924fb-e72e-4a44-a493-6cd8264fd909"/>
    <ds:schemaRef ds:uri="b2792a47-e17f-47f0-b534-495f4a6d1d3f"/>
    <ds:schemaRef ds:uri="292d0dc2-e599-4ea9-b5ef-33bfd71295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BF8F47-5E60-4A73-947E-DCC08874E8BF}">
  <ds:schemaRefs>
    <ds:schemaRef ds:uri="http://schemas.microsoft.com/sharepoint/v3/contenttype/forms"/>
  </ds:schemaRefs>
</ds:datastoreItem>
</file>

<file path=customXml/itemProps3.xml><?xml version="1.0" encoding="utf-8"?>
<ds:datastoreItem xmlns:ds="http://schemas.openxmlformats.org/officeDocument/2006/customXml" ds:itemID="{FDF78B88-42F0-4D93-8B84-F5503931CA81}">
  <ds:schemaRefs>
    <ds:schemaRef ds:uri="http://www.w3.org/XML/1998/namespace"/>
    <ds:schemaRef ds:uri="429924fb-e72e-4a44-a493-6cd8264fd909"/>
    <ds:schemaRef ds:uri="http://purl.org/dc/terms/"/>
    <ds:schemaRef ds:uri="http://schemas.microsoft.com/office/2006/documentManagement/types"/>
    <ds:schemaRef ds:uri="http://purl.org/dc/elements/1.1/"/>
    <ds:schemaRef ds:uri="http://schemas.microsoft.com/office/infopath/2007/PartnerControls"/>
    <ds:schemaRef ds:uri="b2792a47-e17f-47f0-b534-495f4a6d1d3f"/>
    <ds:schemaRef ds:uri="http://schemas.openxmlformats.org/package/2006/metadata/core-properties"/>
    <ds:schemaRef ds:uri="292d0dc2-e599-4ea9-b5ef-33bfd71295c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Climate Action</vt:lpstr>
      <vt:lpstr>'Climate Action'!Print_Area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Swan, Rachel</dc:creator>
  <cp:keywords/>
  <dc:description/>
  <cp:lastModifiedBy>Sleep, Emma</cp:lastModifiedBy>
  <cp:revision/>
  <cp:lastPrinted>2023-04-26T15:26:19Z</cp:lastPrinted>
  <dcterms:created xsi:type="dcterms:W3CDTF">2022-01-18T20:29:16Z</dcterms:created>
  <dcterms:modified xsi:type="dcterms:W3CDTF">2023-06-02T11:12:56Z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599200</vt:r8>
  </property>
  <property fmtid="{D5CDD505-2E9C-101B-9397-08002B2CF9AE}" pid="3" name="ContentTypeId">
    <vt:lpwstr>0x010100CC331DC05434D446AB945BF0E83F3B0B</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AuthorIds_UIVersion_6656">
    <vt:lpwstr>16</vt:lpwstr>
  </property>
  <property fmtid="{D5CDD505-2E9C-101B-9397-08002B2CF9AE}" pid="8" name="MediaServiceImageTags">
    <vt:lpwstr/>
  </property>
</Properties>
</file>